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h56154\Desktop\CARES ESSER and GEER\Set Aside Budget Issue\"/>
    </mc:Choice>
  </mc:AlternateContent>
  <workbookProtection workbookAlgorithmName="SHA-512" workbookHashValue="iJT/hvuhI8bG1m3F7uh4cr5Tvg2keSy2aL3O0jQzz1XpThHHUC6s1BfoLWtcZ+26zE9hE0ynbem2iAgPGV88Bg==" workbookSaltValue="fR8i5TjHsloSW91m7gO+qQ==" workbookSpinCount="100000" lockStructure="1"/>
  <bookViews>
    <workbookView xWindow="0" yWindow="0" windowWidth="24000" windowHeight="9600"/>
  </bookViews>
  <sheets>
    <sheet name="CARES Act ESSERF &amp; GEERF" sheetId="1" r:id="rId1"/>
  </sheets>
  <definedNames>
    <definedName name="_xlnm.Print_Titles" localSheetId="0">'CARES Act ESSERF &amp; GEERF'!$8:$8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H135" i="1"/>
  <c r="K135" i="1"/>
  <c r="J135" i="1"/>
  <c r="I135" i="1"/>
  <c r="F135" i="1"/>
  <c r="E135" i="1"/>
  <c r="D135" i="1"/>
  <c r="C13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9" i="1"/>
  <c r="L135" i="1" l="1"/>
</calcChain>
</file>

<file path=xl/sharedStrings.xml><?xml version="1.0" encoding="utf-8"?>
<sst xmlns="http://schemas.openxmlformats.org/spreadsheetml/2006/main" count="372" uniqueCount="240">
  <si>
    <t>Division Number</t>
  </si>
  <si>
    <t>Division Name</t>
  </si>
  <si>
    <t>Special Education Services and Supports (APE60173)</t>
  </si>
  <si>
    <t>School-based Mental Health (APE60171)</t>
  </si>
  <si>
    <t>SE Universal Screener (DOE86537)</t>
  </si>
  <si>
    <t>Summer Academic Academy (APE60172)</t>
  </si>
  <si>
    <t>Instructional Delivery Supports (APE60170)</t>
  </si>
  <si>
    <t>School Nutrition (APE70038)</t>
  </si>
  <si>
    <t>VISION (APE70037)</t>
  </si>
  <si>
    <t>Cleaning Supplies (APE60041)</t>
  </si>
  <si>
    <t>Facilities Upgrade (APE60042)</t>
  </si>
  <si>
    <t>Total Allocation by Division</t>
  </si>
  <si>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</si>
  <si>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</si>
  <si>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</si>
  <si>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</si>
  <si>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</si>
  <si>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</si>
  <si>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</si>
  <si>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</si>
  <si>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</si>
  <si>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</si>
  <si>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</si>
  <si>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</si>
  <si>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</si>
  <si>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</si>
  <si>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</si>
  <si>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</si>
  <si>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</si>
  <si>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</si>
  <si>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</si>
  <si>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</si>
  <si>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</si>
  <si>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Charlotte County</t>
  </si>
  <si>
    <t>Charlottesville City</t>
  </si>
  <si>
    <t>Chesapeake City</t>
  </si>
  <si>
    <t>Chesterfield County</t>
  </si>
  <si>
    <t>Clarke County</t>
  </si>
  <si>
    <t>Colonial Beach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</si>
  <si>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</si>
  <si>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</si>
  <si>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</si>
  <si>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</si>
  <si>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</si>
  <si>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</si>
  <si>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</si>
  <si>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</si>
  <si>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Essex County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</si>
  <si>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</si>
  <si>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</si>
  <si>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</si>
  <si>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</si>
  <si>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</si>
  <si>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</si>
  <si>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</si>
  <si>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</si>
  <si>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</si>
  <si>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</si>
  <si>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</si>
  <si>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</si>
  <si>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</si>
  <si>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</si>
  <si>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</si>
  <si>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</si>
  <si>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</si>
  <si>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</si>
  <si>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</si>
  <si>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</si>
  <si>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</si>
  <si>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</si>
  <si>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Isle of Wight County</t>
  </si>
  <si>
    <t>King George County</t>
  </si>
  <si>
    <t>King William County</t>
  </si>
  <si>
    <t>King and Queen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</si>
  <si>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</si>
  <si>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</si>
  <si>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</si>
  <si>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</si>
  <si>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</si>
  <si>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</si>
  <si>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</si>
  <si>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</si>
  <si>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Park City</t>
  </si>
  <si>
    <t>Martinsville City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</si>
  <si>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</si>
  <si>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</si>
  <si>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</si>
  <si>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</si>
  <si>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</si>
  <si>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</si>
  <si>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</si>
  <si>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</si>
  <si>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</si>
  <si>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</si>
  <si>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</si>
  <si>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</si>
  <si>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</si>
  <si>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</si>
  <si>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</si>
  <si>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</si>
  <si>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</si>
  <si>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</si>
  <si>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</si>
  <si>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</si>
  <si>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</si>
  <si>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</si>
  <si>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</si>
  <si>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</si>
  <si>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</si>
  <si>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</si>
  <si>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</si>
  <si>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</si>
  <si>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</si>
  <si>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</si>
  <si>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</si>
  <si>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</si>
  <si>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</si>
  <si>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</si>
  <si>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</si>
  <si>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</si>
  <si>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</si>
  <si>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</si>
  <si>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</si>
  <si>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</si>
  <si>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</si>
  <si>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</si>
  <si>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</si>
  <si>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</si>
  <si>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</si>
  <si>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</si>
  <si>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 Point</t>
  </si>
  <si>
    <t>Westmoreland County</t>
  </si>
  <si>
    <t>Williamsburg-James City County</t>
  </si>
  <si>
    <t>Winchester City</t>
  </si>
  <si>
    <t>Wise County</t>
  </si>
  <si>
    <t>Wythe County</t>
  </si>
  <si>
    <t>York County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</si>
  <si>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</si>
  <si>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</si>
  <si>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</si>
  <si>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</si>
  <si>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</si>
  <si>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</si>
  <si>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</si>
  <si>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</si>
  <si>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</si>
  <si>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</si>
  <si>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</si>
  <si>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</si>
  <si>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</si>
  <si>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</si>
  <si>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</si>
  <si>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</si>
  <si>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</si>
  <si>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</si>
  <si>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</si>
  <si>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</si>
  <si>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</si>
  <si>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</si>
  <si>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</si>
  <si>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</si>
  <si>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</si>
  <si>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</si>
  <si>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</si>
  <si>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</si>
  <si>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</si>
  <si>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</si>
  <si>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</si>
  <si>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</si>
  <si>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</si>
  <si>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036</t>
  </si>
  <si>
    <t>035</t>
  </si>
  <si>
    <t>037</t>
  </si>
  <si>
    <t>038</t>
  </si>
  <si>
    <t>039</t>
  </si>
  <si>
    <t>040</t>
  </si>
  <si>
    <t>041</t>
  </si>
  <si>
    <t>042</t>
  </si>
  <si>
    <t>043</t>
  </si>
  <si>
    <t>044</t>
  </si>
  <si>
    <t>046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</si>
  <si>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</si>
  <si>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</si>
  <si>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</si>
  <si>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</si>
  <si>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</si>
  <si>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</si>
  <si>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</si>
  <si>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</si>
  <si>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</si>
  <si>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</si>
  <si>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</si>
  <si>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062</t>
  </si>
  <si>
    <t>063</t>
  </si>
  <si>
    <t>065</t>
  </si>
  <si>
    <t>066</t>
  </si>
  <si>
    <t>067</t>
  </si>
  <si>
    <t>068</t>
  </si>
  <si>
    <t>069</t>
  </si>
  <si>
    <t>070</t>
  </si>
  <si>
    <t>071</t>
  </si>
  <si>
    <t>073</t>
  </si>
  <si>
    <t>074</t>
  </si>
  <si>
    <t>075</t>
  </si>
  <si>
    <t>077</t>
  </si>
  <si>
    <t>078</t>
  </si>
  <si>
    <t>079</t>
  </si>
  <si>
    <t>080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</si>
  <si>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</si>
  <si>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</si>
  <si>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</si>
  <si>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</si>
  <si>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</si>
  <si>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</si>
  <si>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</si>
  <si>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</si>
  <si>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</si>
  <si>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</si>
  <si>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</si>
  <si>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</si>
  <si>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</si>
  <si>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</si>
  <si>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</si>
  <si>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</si>
  <si>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</si>
  <si>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123</t>
  </si>
  <si>
    <t>135</t>
  </si>
  <si>
    <t>124</t>
  </si>
  <si>
    <t>Totals</t>
  </si>
  <si>
    <t>Virginia Department of Education</t>
  </si>
  <si>
    <t>CARES Act ESSERF and GEERF State Set-Aside Awards to School Divisions - as of October 2, 2020</t>
  </si>
  <si>
    <t>Based on Consolidated Application Process in Superintendent’s Memorandum #181-20</t>
  </si>
  <si>
    <t>Attachment C</t>
  </si>
  <si>
    <t>N/A</t>
  </si>
  <si>
    <t>END OF WORKSHEET</t>
  </si>
  <si>
    <t>VSDB - Staunton</t>
  </si>
  <si>
    <t>218</t>
  </si>
  <si>
    <t>Superintendent's Memo #261-20</t>
  </si>
  <si>
    <t>Updated January 13, 2021</t>
  </si>
  <si>
    <t>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</si>
</sst>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sz val="12"/>
      <color theme="1"/>
      <name val="Calibri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49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49" fontId="2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0" fontId="9" fillId="0" borderId="0" xfId="0" applyFont="1"/>
    <xf numFmtId="44" fontId="2" fillId="0" borderId="2" xfId="1" applyNumberFormat="1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9" xfId="0" applyFont="1" applyFill="1" applyBorder="1"/>
    <xf numFmtId="44" fontId="2" fillId="0" borderId="6" xfId="1" applyNumberFormat="1" applyFont="1" applyBorder="1" applyAlignment="1">
      <alignment wrapText="1"/>
    </xf>
    <xf numFmtId="44" fontId="3" fillId="0" borderId="2" xfId="1" applyNumberFormat="1" applyFont="1" applyBorder="1" applyAlignment="1">
      <alignment wrapText="1"/>
    </xf>
    <xf numFmtId="44" fontId="2" fillId="2" borderId="2" xfId="1" applyNumberFormat="1" applyFont="1" applyFill="1" applyBorder="1" applyAlignment="1">
      <alignment wrapText="1"/>
    </xf>
    <xf numFmtId="44" fontId="3" fillId="0" borderId="4" xfId="1" applyNumberFormat="1" applyFont="1" applyBorder="1" applyAlignment="1">
      <alignment wrapText="1"/>
    </xf>
    <xf numFmtId="164" fontId="4" fillId="0" borderId="0" xfId="0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L135" totalsRowShown="0" headerRowDxfId="15" dataDxfId="13" headerRowBorderDxfId="14" tableBorderDxfId="12" dataCellStyle="Currency">
  <autoFilter ref="A8:L135"/>
  <tableColumns count="12">
    <tableColumn id="1" name="Division Number" dataDxfId="11"/>
    <tableColumn id="2" name="Division Name" dataDxfId="10"/>
    <tableColumn id="3" name="Special Education Services and Supports (APE60173)" dataDxfId="9"/>
    <tableColumn id="4" name="School-based Mental Health (APE60171)" dataDxfId="8" dataCellStyle="Currency"/>
    <tableColumn id="5" name="SE Universal Screener (DOE86537)" dataDxfId="7" dataCellStyle="Currency"/>
    <tableColumn id="6" name="Summer Academic Academy (APE60172)" dataDxfId="6"/>
    <tableColumn id="7" name="Instructional Delivery Supports (APE60170)" dataDxfId="5" dataCellStyle="Currency"/>
    <tableColumn id="8" name="School Nutrition (APE70038)" dataDxfId="4" dataCellStyle="Currency"/>
    <tableColumn id="9" name="VISION (APE70037)" dataDxfId="3"/>
    <tableColumn id="10" name="Cleaning Supplies (APE60041)" dataDxfId="2" dataCellStyle="Currency"/>
    <tableColumn id="11" name="Facilities Upgrade (APE60042)" dataDxfId="1" dataCellStyle="Currency"/>
    <tableColumn id="12" name="Total Allocation by Divis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" altTextSummary="CARES Act ESSERF &amp; GEERF Set-Aside Award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e.virginia.gov/administrators/superintendents_memos/2020/181-2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6"/>
  <sheetViews>
    <sheetView tabSelected="1" zoomScaleNormal="100" workbookViewId="0">
      <selection sqref="A1:L1"/>
    </sheetView>
  </sheetViews>
  <sheetFormatPr defaultColWidth="0" defaultRowHeight="12.75" zeroHeight="1" x14ac:dyDescent="0.2"/>
  <cols>
    <col min="1" max="1" width="12.7109375" style="1" customWidth="1"/>
    <col min="2" max="2" width="20.7109375" style="2" customWidth="1"/>
    <col min="3" max="3" width="23.42578125" style="2" customWidth="1"/>
    <col min="4" max="7" width="17.140625" style="2" customWidth="1"/>
    <col min="8" max="8" width="14.7109375" style="2" customWidth="1"/>
    <col min="9" max="9" width="17.140625" style="2" customWidth="1"/>
    <col min="10" max="12" width="17.28515625" style="2" customWidth="1"/>
    <col min="13" max="13" width="2.140625" style="2" customWidth="1"/>
    <col min="14" max="16384" width="8.7109375" style="2" hidden="1"/>
  </cols>
  <sheetData>
    <row r="1" spans="1:13" x14ac:dyDescent="0.2">
      <c r="A1" s="22" t="s">
        <v>232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9" t="s">
        <v>233</v>
      </c>
    </row>
    <row r="2" spans="1:13" x14ac:dyDescent="0.2">
      <c r="A2" s="22" t="s">
        <v>237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9" t="s">
        <v>233</v>
      </c>
    </row>
    <row r="3" spans="1:13" x14ac:dyDescent="0.2">
      <c r="A3" s="23">
        <v>44106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9" t="s">
        <v>233</v>
      </c>
    </row>
    <row r="4" spans="1:13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5" t="s">
        <v>238</v>
      </c>
      <c r="M4" s="9"/>
    </row>
    <row r="5" spans="1:13" ht="18" x14ac:dyDescent="0.25">
      <c r="A5" s="24" t="s">
        <v>229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9" t="s">
        <v>233</v>
      </c>
    </row>
    <row r="6" spans="1:13" ht="18" x14ac:dyDescent="0.25">
      <c r="A6" s="24" t="s">
        <v>230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9" t="s">
        <v>233</v>
      </c>
    </row>
    <row r="7" spans="1:13" ht="15.75" x14ac:dyDescent="0.25">
      <c r="A7" s="21" t="s">
        <v>231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9" t="s">
        <v>233</v>
      </c>
    </row>
    <row r="8" spans="1:13" s="13" customFormat="1" ht="51.75" thickBot="1" x14ac:dyDescent="0.3">
      <c r="A8" s="12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4" t="s">
        <v>233</v>
      </c>
    </row>
    <row r="9" spans="1:13" ht="17.100000000000001" customHeight="1" thickBot="1" x14ac:dyDescent="0.25">
      <c r="A9" s="3" t="s">
        <v>137</v>
      </c>
      <c r="B9" s="4" t="s">
        <v>12</v>
      </c>
      <c r="C9" s="10">
        <v>21030.49</v>
      </c>
      <c r="D9" s="10">
        <v>51900</v>
      </c>
      <c r="E9" s="10">
        <v>35026.31</v>
      </c>
      <c r="F9" s="10"/>
      <c r="G9" s="10">
        <v>22500</v>
      </c>
      <c r="H9" s="10">
        <v>45406.85</v>
      </c>
      <c r="I9" s="10">
        <v>624128</v>
      </c>
      <c r="J9" s="10">
        <v>19235</v>
      </c>
      <c r="K9" s="10">
        <v>37500</v>
      </c>
      <c r="L9" s="17">
        <f>SUM(Table1[[#This Row],[Special Education Services and Supports (APE60173)]:[Facilities Upgrade (APE60042)]])</f>
        <v>856726.65</v>
      </c>
      <c r="M9" s="9" t="s">
        <v>233</v>
      </c>
    </row>
    <row r="10" spans="1:13" ht="17.100000000000001" customHeight="1" thickBot="1" x14ac:dyDescent="0.25">
      <c r="A10" s="3" t="s">
        <v>138</v>
      </c>
      <c r="B10" s="4" t="s">
        <v>13</v>
      </c>
      <c r="C10" s="10"/>
      <c r="D10" s="10"/>
      <c r="E10" s="10"/>
      <c r="F10" s="10"/>
      <c r="G10" s="10"/>
      <c r="H10" s="10"/>
      <c r="I10" s="10">
        <v>53711.25</v>
      </c>
      <c r="J10" s="10"/>
      <c r="K10" s="10"/>
      <c r="L10" s="17">
        <f>SUM(Table1[[#This Row],[Special Education Services and Supports (APE60173)]:[Facilities Upgrade (APE60042)]])</f>
        <v>53711.25</v>
      </c>
      <c r="M10" s="9" t="s">
        <v>233</v>
      </c>
    </row>
    <row r="11" spans="1:13" ht="17.100000000000001" customHeight="1" thickBot="1" x14ac:dyDescent="0.25">
      <c r="A11" s="3">
        <v>101</v>
      </c>
      <c r="B11" s="4" t="s">
        <v>14</v>
      </c>
      <c r="C11" s="10">
        <v>51383.93</v>
      </c>
      <c r="D11" s="10"/>
      <c r="E11" s="10">
        <v>9000</v>
      </c>
      <c r="F11" s="10"/>
      <c r="G11" s="10">
        <v>22500</v>
      </c>
      <c r="H11" s="10"/>
      <c r="I11" s="10">
        <v>73381.5</v>
      </c>
      <c r="J11" s="10"/>
      <c r="K11" s="10">
        <v>7500</v>
      </c>
      <c r="L11" s="17">
        <f>SUM(Table1[[#This Row],[Special Education Services and Supports (APE60173)]:[Facilities Upgrade (APE60042)]])</f>
        <v>163765.43</v>
      </c>
      <c r="M11" s="9" t="s">
        <v>233</v>
      </c>
    </row>
    <row r="12" spans="1:13" ht="17.100000000000001" customHeight="1" thickBot="1" x14ac:dyDescent="0.25">
      <c r="A12" s="3" t="s">
        <v>139</v>
      </c>
      <c r="B12" s="4" t="s">
        <v>15</v>
      </c>
      <c r="C12" s="10">
        <v>8434.51</v>
      </c>
      <c r="D12" s="10"/>
      <c r="E12" s="10"/>
      <c r="F12" s="10"/>
      <c r="G12" s="10"/>
      <c r="H12" s="10"/>
      <c r="I12" s="10">
        <v>36432</v>
      </c>
      <c r="J12" s="10"/>
      <c r="K12" s="10"/>
      <c r="L12" s="17">
        <f>SUM(Table1[[#This Row],[Special Education Services and Supports (APE60173)]:[Facilities Upgrade (APE60042)]])</f>
        <v>44866.51</v>
      </c>
      <c r="M12" s="9" t="s">
        <v>233</v>
      </c>
    </row>
    <row r="13" spans="1:13" ht="17.100000000000001" customHeight="1" thickBot="1" x14ac:dyDescent="0.25">
      <c r="A13" s="3" t="s">
        <v>140</v>
      </c>
      <c r="B13" s="4" t="s">
        <v>16</v>
      </c>
      <c r="C13" s="10">
        <v>6298.14</v>
      </c>
      <c r="D13" s="10"/>
      <c r="E13" s="10">
        <v>5000</v>
      </c>
      <c r="F13" s="10"/>
      <c r="G13" s="10">
        <v>12918</v>
      </c>
      <c r="H13" s="10"/>
      <c r="I13" s="10">
        <v>31158</v>
      </c>
      <c r="J13" s="10">
        <v>12559</v>
      </c>
      <c r="K13" s="10">
        <v>18750</v>
      </c>
      <c r="L13" s="17">
        <f>SUM(Table1[[#This Row],[Special Education Services and Supports (APE60173)]:[Facilities Upgrade (APE60042)]])</f>
        <v>86683.14</v>
      </c>
      <c r="M13" s="9" t="s">
        <v>233</v>
      </c>
    </row>
    <row r="14" spans="1:13" ht="17.100000000000001" customHeight="1" thickBot="1" x14ac:dyDescent="0.25">
      <c r="A14" s="3" t="s">
        <v>141</v>
      </c>
      <c r="B14" s="4" t="s">
        <v>17</v>
      </c>
      <c r="C14" s="10">
        <v>16258.63</v>
      </c>
      <c r="D14" s="10"/>
      <c r="E14" s="10"/>
      <c r="F14" s="10">
        <v>26912.5</v>
      </c>
      <c r="G14" s="10">
        <v>25000</v>
      </c>
      <c r="H14" s="18"/>
      <c r="I14" s="10">
        <v>74070</v>
      </c>
      <c r="J14" s="10">
        <v>17751</v>
      </c>
      <c r="K14" s="10">
        <v>20250</v>
      </c>
      <c r="L14" s="17">
        <f>SUM(Table1[[#This Row],[Special Education Services and Supports (APE60173)]:[Facilities Upgrade (APE60042)]])</f>
        <v>180242.13</v>
      </c>
      <c r="M14" s="9" t="s">
        <v>233</v>
      </c>
    </row>
    <row r="15" spans="1:13" ht="17.100000000000001" customHeight="1" thickBot="1" x14ac:dyDescent="0.25">
      <c r="A15" s="3" t="s">
        <v>142</v>
      </c>
      <c r="B15" s="4" t="s">
        <v>18</v>
      </c>
      <c r="C15" s="10">
        <v>7047.26</v>
      </c>
      <c r="D15" s="10"/>
      <c r="E15" s="10"/>
      <c r="F15" s="10"/>
      <c r="G15" s="10">
        <v>25000</v>
      </c>
      <c r="H15" s="10"/>
      <c r="I15" s="10">
        <v>82044</v>
      </c>
      <c r="J15" s="10">
        <v>19248</v>
      </c>
      <c r="K15" s="10">
        <v>37500</v>
      </c>
      <c r="L15" s="17">
        <f>SUM(Table1[[#This Row],[Special Education Services and Supports (APE60173)]:[Facilities Upgrade (APE60042)]])</f>
        <v>170839.26</v>
      </c>
      <c r="M15" s="9" t="s">
        <v>233</v>
      </c>
    </row>
    <row r="16" spans="1:13" ht="17.100000000000001" customHeight="1" thickBot="1" x14ac:dyDescent="0.25">
      <c r="A16" s="3" t="s">
        <v>143</v>
      </c>
      <c r="B16" s="4" t="s">
        <v>19</v>
      </c>
      <c r="C16" s="10">
        <v>117861.19</v>
      </c>
      <c r="D16" s="10"/>
      <c r="E16" s="10"/>
      <c r="F16" s="10">
        <v>75000</v>
      </c>
      <c r="G16" s="10">
        <v>25000</v>
      </c>
      <c r="H16" s="10"/>
      <c r="I16" s="10">
        <v>126679.5</v>
      </c>
      <c r="J16" s="10">
        <v>30951</v>
      </c>
      <c r="K16" s="10">
        <v>22444</v>
      </c>
      <c r="L16" s="17">
        <f>SUM(Table1[[#This Row],[Special Education Services and Supports (APE60173)]:[Facilities Upgrade (APE60042)]])</f>
        <v>397935.69</v>
      </c>
      <c r="M16" s="9" t="s">
        <v>233</v>
      </c>
    </row>
    <row r="17" spans="1:13" ht="17.100000000000001" customHeight="1" thickBot="1" x14ac:dyDescent="0.25">
      <c r="A17" s="3" t="s">
        <v>144</v>
      </c>
      <c r="B17" s="4" t="s">
        <v>20</v>
      </c>
      <c r="C17" s="10">
        <v>26219.119999999999</v>
      </c>
      <c r="D17" s="10"/>
      <c r="E17" s="10"/>
      <c r="F17" s="10"/>
      <c r="G17" s="10"/>
      <c r="H17" s="10"/>
      <c r="I17" s="10">
        <v>93078</v>
      </c>
      <c r="J17" s="10">
        <v>21708</v>
      </c>
      <c r="K17" s="10">
        <v>22444</v>
      </c>
      <c r="L17" s="17">
        <f>SUM(Table1[[#This Row],[Special Education Services and Supports (APE60173)]:[Facilities Upgrade (APE60042)]])</f>
        <v>163449.12</v>
      </c>
      <c r="M17" s="9" t="s">
        <v>233</v>
      </c>
    </row>
    <row r="18" spans="1:13" ht="17.100000000000001" customHeight="1" thickBot="1" x14ac:dyDescent="0.25">
      <c r="A18" s="3" t="s">
        <v>145</v>
      </c>
      <c r="B18" s="4" t="s">
        <v>21</v>
      </c>
      <c r="C18" s="10"/>
      <c r="D18" s="10"/>
      <c r="E18" s="10"/>
      <c r="F18" s="10"/>
      <c r="G18" s="10"/>
      <c r="H18" s="10"/>
      <c r="I18" s="10">
        <v>9522</v>
      </c>
      <c r="J18" s="10"/>
      <c r="K18" s="10"/>
      <c r="L18" s="17">
        <f>SUM(Table1[[#This Row],[Special Education Services and Supports (APE60173)]:[Facilities Upgrade (APE60042)]])</f>
        <v>9522</v>
      </c>
      <c r="M18" s="9" t="s">
        <v>233</v>
      </c>
    </row>
    <row r="19" spans="1:13" ht="17.100000000000001" customHeight="1" thickBot="1" x14ac:dyDescent="0.25">
      <c r="A19" s="3" t="s">
        <v>146</v>
      </c>
      <c r="B19" s="4" t="s">
        <v>22</v>
      </c>
      <c r="C19" s="10">
        <v>31435.200000000001</v>
      </c>
      <c r="D19" s="10"/>
      <c r="E19" s="10"/>
      <c r="F19" s="10"/>
      <c r="G19" s="10">
        <v>25000</v>
      </c>
      <c r="H19" s="10">
        <v>76518</v>
      </c>
      <c r="I19" s="10">
        <v>86058</v>
      </c>
      <c r="J19" s="10">
        <v>22697</v>
      </c>
      <c r="K19" s="10"/>
      <c r="L19" s="17">
        <f>SUM(Table1[[#This Row],[Special Education Services and Supports (APE60173)]:[Facilities Upgrade (APE60042)]])</f>
        <v>241708.2</v>
      </c>
      <c r="M19" s="9" t="s">
        <v>233</v>
      </c>
    </row>
    <row r="20" spans="1:13" ht="17.100000000000001" customHeight="1" thickBot="1" x14ac:dyDescent="0.25">
      <c r="A20" s="3" t="s">
        <v>147</v>
      </c>
      <c r="B20" s="4" t="s">
        <v>23</v>
      </c>
      <c r="C20" s="10">
        <v>0</v>
      </c>
      <c r="D20" s="10"/>
      <c r="E20" s="10"/>
      <c r="F20" s="10"/>
      <c r="G20" s="10"/>
      <c r="H20" s="10"/>
      <c r="I20" s="10"/>
      <c r="J20" s="10">
        <v>10639</v>
      </c>
      <c r="K20" s="10"/>
      <c r="L20" s="17">
        <f>SUM(Table1[[#This Row],[Special Education Services and Supports (APE60173)]:[Facilities Upgrade (APE60042)]])</f>
        <v>10639</v>
      </c>
      <c r="M20" s="9" t="s">
        <v>233</v>
      </c>
    </row>
    <row r="21" spans="1:13" ht="17.100000000000001" customHeight="1" thickBot="1" x14ac:dyDescent="0.25">
      <c r="A21" s="3" t="s">
        <v>148</v>
      </c>
      <c r="B21" s="4" t="s">
        <v>24</v>
      </c>
      <c r="C21" s="10">
        <v>18256.28</v>
      </c>
      <c r="D21" s="10"/>
      <c r="E21" s="10"/>
      <c r="F21" s="10"/>
      <c r="G21" s="10"/>
      <c r="H21" s="10"/>
      <c r="I21" s="10">
        <v>42048</v>
      </c>
      <c r="J21" s="10">
        <v>17751</v>
      </c>
      <c r="K21" s="10">
        <v>11700</v>
      </c>
      <c r="L21" s="17">
        <f>SUM(Table1[[#This Row],[Special Education Services and Supports (APE60173)]:[Facilities Upgrade (APE60042)]])</f>
        <v>89755.28</v>
      </c>
      <c r="M21" s="9" t="s">
        <v>233</v>
      </c>
    </row>
    <row r="22" spans="1:13" ht="17.100000000000001" customHeight="1" thickBot="1" x14ac:dyDescent="0.25">
      <c r="A22" s="3">
        <v>102</v>
      </c>
      <c r="B22" s="4" t="s">
        <v>25</v>
      </c>
      <c r="C22" s="10">
        <v>12235.59</v>
      </c>
      <c r="D22" s="10">
        <v>45000</v>
      </c>
      <c r="E22" s="10"/>
      <c r="F22" s="10"/>
      <c r="G22" s="10"/>
      <c r="H22" s="10"/>
      <c r="I22" s="10">
        <v>162360</v>
      </c>
      <c r="J22" s="10">
        <v>16268</v>
      </c>
      <c r="K22" s="10">
        <v>25500</v>
      </c>
      <c r="L22" s="17">
        <f>SUM(Table1[[#This Row],[Special Education Services and Supports (APE60173)]:[Facilities Upgrade (APE60042)]])</f>
        <v>261363.59</v>
      </c>
      <c r="M22" s="9" t="s">
        <v>233</v>
      </c>
    </row>
    <row r="23" spans="1:13" ht="17.100000000000001" customHeight="1" thickBot="1" x14ac:dyDescent="0.25">
      <c r="A23" s="3" t="s">
        <v>149</v>
      </c>
      <c r="B23" s="4" t="s">
        <v>26</v>
      </c>
      <c r="C23" s="10">
        <v>5576.77</v>
      </c>
      <c r="D23" s="10">
        <v>45000</v>
      </c>
      <c r="E23" s="10"/>
      <c r="F23" s="10"/>
      <c r="G23" s="10">
        <v>25000</v>
      </c>
      <c r="H23" s="10"/>
      <c r="I23" s="10">
        <v>55368</v>
      </c>
      <c r="J23" s="10">
        <v>13961</v>
      </c>
      <c r="K23" s="10">
        <v>37500</v>
      </c>
      <c r="L23" s="17">
        <f>SUM(Table1[[#This Row],[Special Education Services and Supports (APE60173)]:[Facilities Upgrade (APE60042)]])</f>
        <v>182405.77000000002</v>
      </c>
      <c r="M23" s="9" t="s">
        <v>233</v>
      </c>
    </row>
    <row r="24" spans="1:13" ht="17.100000000000001" customHeight="1" thickBot="1" x14ac:dyDescent="0.25">
      <c r="A24" s="3" t="s">
        <v>150</v>
      </c>
      <c r="B24" s="4" t="s">
        <v>27</v>
      </c>
      <c r="C24" s="10">
        <v>12956.96</v>
      </c>
      <c r="D24" s="10"/>
      <c r="E24" s="10"/>
      <c r="F24" s="10"/>
      <c r="G24" s="10"/>
      <c r="H24" s="10"/>
      <c r="I24" s="10">
        <v>60130</v>
      </c>
      <c r="J24" s="10">
        <v>22509</v>
      </c>
      <c r="K24" s="10">
        <v>37500</v>
      </c>
      <c r="L24" s="17">
        <f>SUM(Table1[[#This Row],[Special Education Services and Supports (APE60173)]:[Facilities Upgrade (APE60042)]])</f>
        <v>133095.96</v>
      </c>
      <c r="M24" s="9" t="s">
        <v>233</v>
      </c>
    </row>
    <row r="25" spans="1:13" ht="17.100000000000001" customHeight="1" thickBot="1" x14ac:dyDescent="0.25">
      <c r="A25" s="3" t="s">
        <v>151</v>
      </c>
      <c r="B25" s="4" t="s">
        <v>28</v>
      </c>
      <c r="C25" s="10">
        <v>8129.31</v>
      </c>
      <c r="D25" s="10">
        <v>45000</v>
      </c>
      <c r="E25" s="10"/>
      <c r="F25" s="10"/>
      <c r="G25" s="10">
        <v>25000</v>
      </c>
      <c r="H25" s="10"/>
      <c r="I25" s="10">
        <v>38034</v>
      </c>
      <c r="J25" s="10">
        <v>14042</v>
      </c>
      <c r="K25" s="10">
        <v>9913</v>
      </c>
      <c r="L25" s="17">
        <f>SUM(Table1[[#This Row],[Special Education Services and Supports (APE60173)]:[Facilities Upgrade (APE60042)]])</f>
        <v>140118.31</v>
      </c>
      <c r="M25" s="9" t="s">
        <v>233</v>
      </c>
    </row>
    <row r="26" spans="1:13" ht="17.100000000000001" customHeight="1" thickBot="1" x14ac:dyDescent="0.25">
      <c r="A26" s="3">
        <v>103</v>
      </c>
      <c r="B26" s="4" t="s">
        <v>29</v>
      </c>
      <c r="C26" s="10">
        <v>4827.6499999999996</v>
      </c>
      <c r="D26" s="10"/>
      <c r="E26" s="10"/>
      <c r="F26" s="10">
        <v>10000</v>
      </c>
      <c r="G26" s="10">
        <v>5248.5</v>
      </c>
      <c r="H26" s="10"/>
      <c r="I26" s="10">
        <v>64440</v>
      </c>
      <c r="J26" s="10">
        <v>0</v>
      </c>
      <c r="K26" s="10">
        <v>16913</v>
      </c>
      <c r="L26" s="17">
        <f>SUM(Table1[[#This Row],[Special Education Services and Supports (APE60173)]:[Facilities Upgrade (APE60042)]])</f>
        <v>101429.15</v>
      </c>
      <c r="M26" s="9" t="s">
        <v>233</v>
      </c>
    </row>
    <row r="27" spans="1:13" ht="17.100000000000001" customHeight="1" thickBot="1" x14ac:dyDescent="0.25">
      <c r="A27" s="3" t="s">
        <v>152</v>
      </c>
      <c r="B27" s="4" t="s">
        <v>30</v>
      </c>
      <c r="C27" s="10">
        <v>30353.14</v>
      </c>
      <c r="D27" s="10"/>
      <c r="E27" s="10"/>
      <c r="F27" s="10">
        <v>39605</v>
      </c>
      <c r="G27" s="10">
        <v>25000</v>
      </c>
      <c r="H27" s="10"/>
      <c r="I27" s="10">
        <v>285156</v>
      </c>
      <c r="J27" s="10">
        <v>25971</v>
      </c>
      <c r="K27" s="10">
        <v>37500</v>
      </c>
      <c r="L27" s="17">
        <f>SUM(Table1[[#This Row],[Special Education Services and Supports (APE60173)]:[Facilities Upgrade (APE60042)]])</f>
        <v>443585.14</v>
      </c>
      <c r="M27" s="9" t="s">
        <v>233</v>
      </c>
    </row>
    <row r="28" spans="1:13" ht="17.100000000000001" customHeight="1" thickBot="1" x14ac:dyDescent="0.25">
      <c r="A28" s="3" t="s">
        <v>153</v>
      </c>
      <c r="B28" s="4" t="s">
        <v>31</v>
      </c>
      <c r="C28" s="10">
        <v>16314.12</v>
      </c>
      <c r="D28" s="10"/>
      <c r="E28" s="10">
        <v>12600</v>
      </c>
      <c r="F28" s="10">
        <v>74642</v>
      </c>
      <c r="G28" s="10">
        <v>14532.75</v>
      </c>
      <c r="H28" s="10">
        <v>20392.330000000002</v>
      </c>
      <c r="I28" s="10">
        <v>38277</v>
      </c>
      <c r="J28" s="10">
        <v>15773</v>
      </c>
      <c r="K28" s="10">
        <v>37500</v>
      </c>
      <c r="L28" s="17">
        <f>SUM(Table1[[#This Row],[Special Education Services and Supports (APE60173)]:[Facilities Upgrade (APE60042)]])</f>
        <v>230031.2</v>
      </c>
      <c r="M28" s="9" t="s">
        <v>233</v>
      </c>
    </row>
    <row r="29" spans="1:13" ht="17.100000000000001" customHeight="1" thickBot="1" x14ac:dyDescent="0.25">
      <c r="A29" s="3" t="s">
        <v>154</v>
      </c>
      <c r="B29" s="4" t="s">
        <v>32</v>
      </c>
      <c r="C29" s="10">
        <v>18062.060000000001</v>
      </c>
      <c r="D29" s="10"/>
      <c r="E29" s="10"/>
      <c r="F29" s="10"/>
      <c r="G29" s="10"/>
      <c r="H29" s="10">
        <v>31878.23</v>
      </c>
      <c r="I29" s="10">
        <v>133668</v>
      </c>
      <c r="J29" s="10">
        <v>22014</v>
      </c>
      <c r="K29" s="10">
        <v>37500</v>
      </c>
      <c r="L29" s="17">
        <f>SUM(Table1[[#This Row],[Special Education Services and Supports (APE60173)]:[Facilities Upgrade (APE60042)]])</f>
        <v>243122.29</v>
      </c>
      <c r="M29" s="9" t="s">
        <v>233</v>
      </c>
    </row>
    <row r="30" spans="1:13" ht="17.100000000000001" customHeight="1" thickBot="1" x14ac:dyDescent="0.25">
      <c r="A30" s="3" t="s">
        <v>155</v>
      </c>
      <c r="B30" s="4" t="s">
        <v>33</v>
      </c>
      <c r="C30" s="10">
        <v>7130.49</v>
      </c>
      <c r="D30" s="10"/>
      <c r="E30" s="10"/>
      <c r="F30" s="10"/>
      <c r="G30" s="10"/>
      <c r="H30" s="10">
        <v>49968.6</v>
      </c>
      <c r="I30" s="10">
        <v>126936</v>
      </c>
      <c r="J30" s="10">
        <v>20531</v>
      </c>
      <c r="K30" s="10">
        <v>32518</v>
      </c>
      <c r="L30" s="17">
        <f>SUM(Table1[[#This Row],[Special Education Services and Supports (APE60173)]:[Facilities Upgrade (APE60042)]])</f>
        <v>237084.09</v>
      </c>
      <c r="M30" s="9" t="s">
        <v>233</v>
      </c>
    </row>
    <row r="31" spans="1:13" ht="17.100000000000001" customHeight="1" thickBot="1" x14ac:dyDescent="0.25">
      <c r="A31" s="3">
        <v>104</v>
      </c>
      <c r="B31" s="4" t="s">
        <v>34</v>
      </c>
      <c r="C31" s="10">
        <v>17784.61</v>
      </c>
      <c r="D31" s="10"/>
      <c r="E31" s="10"/>
      <c r="F31" s="10"/>
      <c r="G31" s="10">
        <v>27000</v>
      </c>
      <c r="H31" s="10"/>
      <c r="I31" s="10">
        <v>16175</v>
      </c>
      <c r="J31" s="10">
        <v>15125</v>
      </c>
      <c r="K31" s="10">
        <v>37500</v>
      </c>
      <c r="L31" s="17">
        <f>SUM(Table1[[#This Row],[Special Education Services and Supports (APE60173)]:[Facilities Upgrade (APE60042)]])</f>
        <v>113584.61</v>
      </c>
      <c r="M31" s="9" t="s">
        <v>233</v>
      </c>
    </row>
    <row r="32" spans="1:13" ht="17.100000000000001" customHeight="1" thickBot="1" x14ac:dyDescent="0.25">
      <c r="A32" s="3">
        <v>136</v>
      </c>
      <c r="B32" s="4" t="s">
        <v>35</v>
      </c>
      <c r="C32" s="10">
        <v>199209.82</v>
      </c>
      <c r="D32" s="10"/>
      <c r="E32" s="10">
        <v>60900</v>
      </c>
      <c r="F32" s="10">
        <v>75000</v>
      </c>
      <c r="G32" s="10">
        <v>25000</v>
      </c>
      <c r="H32" s="10"/>
      <c r="I32" s="10">
        <v>504500</v>
      </c>
      <c r="J32" s="10">
        <v>35555</v>
      </c>
      <c r="K32" s="10">
        <v>37500</v>
      </c>
      <c r="L32" s="17">
        <f>SUM(Table1[[#This Row],[Special Education Services and Supports (APE60173)]:[Facilities Upgrade (APE60042)]])</f>
        <v>937664.82000000007</v>
      </c>
      <c r="M32" s="9" t="s">
        <v>233</v>
      </c>
    </row>
    <row r="33" spans="1:13" ht="17.100000000000001" customHeight="1" thickBot="1" x14ac:dyDescent="0.25">
      <c r="A33" s="3" t="s">
        <v>156</v>
      </c>
      <c r="B33" s="4" t="s">
        <v>36</v>
      </c>
      <c r="C33" s="10">
        <v>227704.04</v>
      </c>
      <c r="D33" s="10"/>
      <c r="E33" s="10">
        <v>156045.81</v>
      </c>
      <c r="F33" s="10"/>
      <c r="G33" s="10"/>
      <c r="H33" s="10">
        <v>201000</v>
      </c>
      <c r="I33" s="10">
        <v>12600</v>
      </c>
      <c r="J33" s="10">
        <v>47425</v>
      </c>
      <c r="K33" s="10">
        <v>37490</v>
      </c>
      <c r="L33" s="17">
        <f>SUM(Table1[[#This Row],[Special Education Services and Supports (APE60173)]:[Facilities Upgrade (APE60042)]])</f>
        <v>682264.85</v>
      </c>
      <c r="M33" s="9" t="s">
        <v>233</v>
      </c>
    </row>
    <row r="34" spans="1:13" ht="17.100000000000001" customHeight="1" thickBot="1" x14ac:dyDescent="0.25">
      <c r="A34" s="3" t="s">
        <v>157</v>
      </c>
      <c r="B34" s="4" t="s">
        <v>37</v>
      </c>
      <c r="C34" s="10">
        <v>5937.45</v>
      </c>
      <c r="D34" s="10"/>
      <c r="E34" s="10"/>
      <c r="F34" s="10"/>
      <c r="G34" s="10">
        <v>38000</v>
      </c>
      <c r="H34" s="10"/>
      <c r="I34" s="10"/>
      <c r="J34" s="10"/>
      <c r="K34" s="10"/>
      <c r="L34" s="17">
        <f>SUM(Table1[[#This Row],[Special Education Services and Supports (APE60173)]:[Facilities Upgrade (APE60042)]])</f>
        <v>43937.45</v>
      </c>
      <c r="M34" s="9" t="s">
        <v>233</v>
      </c>
    </row>
    <row r="35" spans="1:13" ht="17.100000000000001" customHeight="1" thickBot="1" x14ac:dyDescent="0.25">
      <c r="A35" s="3">
        <v>202</v>
      </c>
      <c r="B35" s="4" t="s">
        <v>38</v>
      </c>
      <c r="C35" s="10">
        <v>2691.27</v>
      </c>
      <c r="D35" s="10">
        <v>45000</v>
      </c>
      <c r="E35" s="10">
        <v>7500</v>
      </c>
      <c r="F35" s="10"/>
      <c r="G35" s="10">
        <v>53869</v>
      </c>
      <c r="H35" s="10"/>
      <c r="I35" s="10">
        <v>23472</v>
      </c>
      <c r="J35" s="10">
        <v>10685</v>
      </c>
      <c r="K35" s="10">
        <v>37500</v>
      </c>
      <c r="L35" s="17">
        <f>SUM(Table1[[#This Row],[Special Education Services and Supports (APE60173)]:[Facilities Upgrade (APE60042)]])</f>
        <v>180717.27</v>
      </c>
      <c r="M35" s="9" t="s">
        <v>233</v>
      </c>
    </row>
    <row r="36" spans="1:13" ht="17.100000000000001" customHeight="1" thickBot="1" x14ac:dyDescent="0.25">
      <c r="A36" s="3">
        <v>106</v>
      </c>
      <c r="B36" s="4" t="s">
        <v>39</v>
      </c>
      <c r="C36" s="10">
        <v>13872.55</v>
      </c>
      <c r="D36" s="10"/>
      <c r="E36" s="10"/>
      <c r="F36" s="10"/>
      <c r="G36" s="10">
        <v>25000</v>
      </c>
      <c r="H36" s="10"/>
      <c r="I36" s="10">
        <v>8225</v>
      </c>
      <c r="J36" s="10">
        <v>13031</v>
      </c>
      <c r="K36" s="10">
        <v>37500</v>
      </c>
      <c r="L36" s="17">
        <f>SUM(Table1[[#This Row],[Special Education Services and Supports (APE60173)]:[Facilities Upgrade (APE60042)]])</f>
        <v>97628.55</v>
      </c>
      <c r="M36" s="9" t="s">
        <v>233</v>
      </c>
    </row>
    <row r="37" spans="1:13" ht="17.100000000000001" customHeight="1" thickBot="1" x14ac:dyDescent="0.25">
      <c r="A37" s="3">
        <v>107</v>
      </c>
      <c r="B37" s="4" t="s">
        <v>40</v>
      </c>
      <c r="C37" s="10">
        <v>5410.29</v>
      </c>
      <c r="D37" s="10"/>
      <c r="E37" s="10"/>
      <c r="F37" s="10"/>
      <c r="G37" s="10"/>
      <c r="H37" s="10"/>
      <c r="I37" s="10">
        <v>36648</v>
      </c>
      <c r="J37" s="10">
        <v>5900</v>
      </c>
      <c r="K37" s="10">
        <v>37500</v>
      </c>
      <c r="L37" s="17">
        <f>SUM(Table1[[#This Row],[Special Education Services and Supports (APE60173)]:[Facilities Upgrade (APE60042)]])</f>
        <v>85458.290000000008</v>
      </c>
      <c r="M37" s="9" t="s">
        <v>233</v>
      </c>
    </row>
    <row r="38" spans="1:13" ht="17.100000000000001" customHeight="1" thickBot="1" x14ac:dyDescent="0.25">
      <c r="A38" s="3" t="s">
        <v>158</v>
      </c>
      <c r="B38" s="4" t="s">
        <v>41</v>
      </c>
      <c r="C38" s="10">
        <v>4217.26</v>
      </c>
      <c r="D38" s="10"/>
      <c r="E38" s="10"/>
      <c r="F38" s="10"/>
      <c r="G38" s="10"/>
      <c r="H38" s="10"/>
      <c r="I38" s="10">
        <v>5292</v>
      </c>
      <c r="J38" s="10">
        <v>10639</v>
      </c>
      <c r="K38" s="10">
        <v>5625</v>
      </c>
      <c r="L38" s="17">
        <f>SUM(Table1[[#This Row],[Special Education Services and Supports (APE60173)]:[Facilities Upgrade (APE60042)]])</f>
        <v>25773.260000000002</v>
      </c>
      <c r="M38" s="9" t="s">
        <v>233</v>
      </c>
    </row>
    <row r="39" spans="1:13" ht="17.100000000000001" customHeight="1" thickBot="1" x14ac:dyDescent="0.25">
      <c r="A39" s="3" t="s">
        <v>159</v>
      </c>
      <c r="B39" s="4" t="s">
        <v>42</v>
      </c>
      <c r="C39" s="10">
        <v>26912.75</v>
      </c>
      <c r="D39" s="10"/>
      <c r="E39" s="10"/>
      <c r="F39" s="10"/>
      <c r="G39" s="10">
        <v>30000</v>
      </c>
      <c r="H39" s="10"/>
      <c r="I39" s="10">
        <v>306756</v>
      </c>
      <c r="J39" s="10">
        <v>18741</v>
      </c>
      <c r="K39" s="10">
        <v>11950</v>
      </c>
      <c r="L39" s="17">
        <f>SUM(Table1[[#This Row],[Special Education Services and Supports (APE60173)]:[Facilities Upgrade (APE60042)]])</f>
        <v>394359.75</v>
      </c>
      <c r="M39" s="9" t="s">
        <v>233</v>
      </c>
    </row>
    <row r="40" spans="1:13" ht="17.100000000000001" customHeight="1" thickBot="1" x14ac:dyDescent="0.25">
      <c r="A40" s="3" t="s">
        <v>160</v>
      </c>
      <c r="B40" s="4" t="s">
        <v>43</v>
      </c>
      <c r="C40" s="10">
        <v>4522.45</v>
      </c>
      <c r="D40" s="10">
        <v>32565</v>
      </c>
      <c r="E40" s="10"/>
      <c r="F40" s="10">
        <v>44500</v>
      </c>
      <c r="G40" s="10">
        <v>52000</v>
      </c>
      <c r="H40" s="10"/>
      <c r="I40" s="10">
        <v>88632</v>
      </c>
      <c r="J40" s="10">
        <v>18478</v>
      </c>
      <c r="K40" s="10">
        <v>37500</v>
      </c>
      <c r="L40" s="17">
        <f>SUM(Table1[[#This Row],[Special Education Services and Supports (APE60173)]:[Facilities Upgrade (APE60042)]])</f>
        <v>278197.45</v>
      </c>
      <c r="M40" s="9" t="s">
        <v>233</v>
      </c>
    </row>
    <row r="41" spans="1:13" ht="17.100000000000001" customHeight="1" thickBot="1" x14ac:dyDescent="0.25">
      <c r="A41" s="3">
        <v>108</v>
      </c>
      <c r="B41" s="4" t="s">
        <v>44</v>
      </c>
      <c r="C41" s="10">
        <v>23888.53</v>
      </c>
      <c r="D41" s="10"/>
      <c r="E41" s="10"/>
      <c r="F41" s="10"/>
      <c r="G41" s="10"/>
      <c r="H41" s="10"/>
      <c r="I41" s="10"/>
      <c r="J41" s="10">
        <v>19695</v>
      </c>
      <c r="K41" s="10">
        <v>37500</v>
      </c>
      <c r="L41" s="17">
        <f>SUM(Table1[[#This Row],[Special Education Services and Supports (APE60173)]:[Facilities Upgrade (APE60042)]])</f>
        <v>81083.53</v>
      </c>
      <c r="M41" s="9" t="s">
        <v>233</v>
      </c>
    </row>
    <row r="42" spans="1:13" ht="17.100000000000001" customHeight="1" thickBot="1" x14ac:dyDescent="0.25">
      <c r="A42" s="3" t="s">
        <v>161</v>
      </c>
      <c r="B42" s="4" t="s">
        <v>45</v>
      </c>
      <c r="C42" s="10">
        <v>10293.43</v>
      </c>
      <c r="D42" s="10"/>
      <c r="E42" s="10"/>
      <c r="F42" s="10"/>
      <c r="G42" s="10"/>
      <c r="H42" s="10">
        <v>25607.5</v>
      </c>
      <c r="I42" s="10">
        <v>37152</v>
      </c>
      <c r="J42" s="10">
        <v>19075</v>
      </c>
      <c r="K42" s="10">
        <v>37500</v>
      </c>
      <c r="L42" s="17">
        <f>SUM(Table1[[#This Row],[Special Education Services and Supports (APE60173)]:[Facilities Upgrade (APE60042)]])</f>
        <v>129627.93</v>
      </c>
      <c r="M42" s="9" t="s">
        <v>233</v>
      </c>
    </row>
    <row r="43" spans="1:13" ht="17.100000000000001" customHeight="1" thickBot="1" x14ac:dyDescent="0.25">
      <c r="A43" s="3" t="s">
        <v>162</v>
      </c>
      <c r="B43" s="4" t="s">
        <v>46</v>
      </c>
      <c r="C43" s="10">
        <v>17784.61</v>
      </c>
      <c r="D43" s="10"/>
      <c r="E43" s="10"/>
      <c r="F43" s="10"/>
      <c r="G43" s="10"/>
      <c r="H43" s="10">
        <v>33594</v>
      </c>
      <c r="I43" s="10">
        <v>78246</v>
      </c>
      <c r="J43" s="10">
        <v>20531</v>
      </c>
      <c r="K43" s="10">
        <v>50000</v>
      </c>
      <c r="L43" s="17">
        <f>SUM(Table1[[#This Row],[Special Education Services and Supports (APE60173)]:[Facilities Upgrade (APE60042)]])</f>
        <v>200155.61</v>
      </c>
      <c r="M43" s="9" t="s">
        <v>233</v>
      </c>
    </row>
    <row r="44" spans="1:13" ht="17.100000000000001" customHeight="1" thickBot="1" x14ac:dyDescent="0.25">
      <c r="A44" s="3" t="s">
        <v>163</v>
      </c>
      <c r="B44" s="4" t="s">
        <v>47</v>
      </c>
      <c r="C44" s="10"/>
      <c r="D44" s="10">
        <v>45000</v>
      </c>
      <c r="E44" s="10"/>
      <c r="F44" s="10"/>
      <c r="G44" s="10"/>
      <c r="H44" s="10"/>
      <c r="I44" s="10">
        <v>36462</v>
      </c>
      <c r="J44" s="10"/>
      <c r="K44" s="10"/>
      <c r="L44" s="17">
        <f>SUM(Table1[[#This Row],[Special Education Services and Supports (APE60173)]:[Facilities Upgrade (APE60042)]])</f>
        <v>81462</v>
      </c>
      <c r="M44" s="9" t="s">
        <v>233</v>
      </c>
    </row>
    <row r="45" spans="1:13" ht="17.100000000000001" customHeight="1" thickBot="1" x14ac:dyDescent="0.25">
      <c r="A45" s="3" t="s">
        <v>164</v>
      </c>
      <c r="B45" s="4" t="s">
        <v>48</v>
      </c>
      <c r="C45" s="10">
        <v>777611.93</v>
      </c>
      <c r="D45" s="10"/>
      <c r="E45" s="10"/>
      <c r="F45" s="10"/>
      <c r="G45" s="10"/>
      <c r="H45" s="10">
        <v>201000</v>
      </c>
      <c r="I45" s="10">
        <v>1941047.05</v>
      </c>
      <c r="J45" s="10">
        <v>49967</v>
      </c>
      <c r="K45" s="10">
        <v>22441</v>
      </c>
      <c r="L45" s="17">
        <f>SUM(Table1[[#This Row],[Special Education Services and Supports (APE60173)]:[Facilities Upgrade (APE60042)]])</f>
        <v>2992066.98</v>
      </c>
      <c r="M45" s="9" t="s">
        <v>233</v>
      </c>
    </row>
    <row r="46" spans="1:13" ht="17.100000000000001" customHeight="1" thickBot="1" x14ac:dyDescent="0.25">
      <c r="A46" s="3">
        <v>109</v>
      </c>
      <c r="B46" s="4" t="s">
        <v>49</v>
      </c>
      <c r="C46" s="10"/>
      <c r="D46" s="10"/>
      <c r="E46" s="10"/>
      <c r="F46" s="10"/>
      <c r="G46" s="10"/>
      <c r="H46" s="10"/>
      <c r="I46" s="10">
        <v>11920.5</v>
      </c>
      <c r="J46" s="10"/>
      <c r="K46" s="10"/>
      <c r="L46" s="17">
        <f>SUM(Table1[[#This Row],[Special Education Services and Supports (APE60173)]:[Facilities Upgrade (APE60042)]])</f>
        <v>11920.5</v>
      </c>
      <c r="M46" s="9" t="s">
        <v>233</v>
      </c>
    </row>
    <row r="47" spans="1:13" ht="17.100000000000001" customHeight="1" thickBot="1" x14ac:dyDescent="0.25">
      <c r="A47" s="3" t="s">
        <v>165</v>
      </c>
      <c r="B47" s="4" t="s">
        <v>50</v>
      </c>
      <c r="C47" s="10">
        <v>45196.77</v>
      </c>
      <c r="D47" s="10"/>
      <c r="E47" s="10">
        <v>46231.91</v>
      </c>
      <c r="F47" s="10">
        <v>80000</v>
      </c>
      <c r="G47" s="10">
        <v>25000</v>
      </c>
      <c r="H47" s="10"/>
      <c r="I47" s="10">
        <v>100629</v>
      </c>
      <c r="J47" s="10">
        <v>21708</v>
      </c>
      <c r="K47" s="10">
        <v>37500</v>
      </c>
      <c r="L47" s="17">
        <f>SUM(Table1[[#This Row],[Special Education Services and Supports (APE60173)]:[Facilities Upgrade (APE60042)]])</f>
        <v>356265.68</v>
      </c>
      <c r="M47" s="9" t="s">
        <v>233</v>
      </c>
    </row>
    <row r="48" spans="1:13" ht="17.100000000000001" customHeight="1" thickBot="1" x14ac:dyDescent="0.25">
      <c r="A48" s="3" t="s">
        <v>166</v>
      </c>
      <c r="B48" s="4" t="s">
        <v>51</v>
      </c>
      <c r="C48" s="10">
        <v>8101.57</v>
      </c>
      <c r="D48" s="10"/>
      <c r="E48" s="10"/>
      <c r="F48" s="10"/>
      <c r="G48" s="10"/>
      <c r="H48" s="10"/>
      <c r="I48" s="10"/>
      <c r="J48" s="10">
        <v>13869</v>
      </c>
      <c r="K48" s="10">
        <v>14336</v>
      </c>
      <c r="L48" s="17">
        <f>SUM(Table1[[#This Row],[Special Education Services and Supports (APE60173)]:[Facilities Upgrade (APE60042)]])</f>
        <v>36306.57</v>
      </c>
      <c r="M48" s="9" t="s">
        <v>233</v>
      </c>
    </row>
    <row r="49" spans="1:13" ht="17.100000000000001" customHeight="1" thickBot="1" x14ac:dyDescent="0.25">
      <c r="A49" s="3" t="s">
        <v>167</v>
      </c>
      <c r="B49" s="4" t="s">
        <v>52</v>
      </c>
      <c r="C49" s="10">
        <v>13012.45</v>
      </c>
      <c r="D49" s="10"/>
      <c r="E49" s="10"/>
      <c r="F49" s="10"/>
      <c r="G49" s="10"/>
      <c r="H49" s="10"/>
      <c r="I49" s="10">
        <v>30000</v>
      </c>
      <c r="J49" s="10">
        <v>14784</v>
      </c>
      <c r="K49" s="10">
        <v>37500</v>
      </c>
      <c r="L49" s="17">
        <f>SUM(Table1[[#This Row],[Special Education Services and Supports (APE60173)]:[Facilities Upgrade (APE60042)]])</f>
        <v>95296.45</v>
      </c>
      <c r="M49" s="9" t="s">
        <v>233</v>
      </c>
    </row>
    <row r="50" spans="1:13" ht="17.100000000000001" customHeight="1" thickBot="1" x14ac:dyDescent="0.25">
      <c r="A50" s="3" t="s">
        <v>226</v>
      </c>
      <c r="B50" s="4" t="s">
        <v>53</v>
      </c>
      <c r="C50" s="10">
        <v>3773.33</v>
      </c>
      <c r="D50" s="10"/>
      <c r="E50" s="10"/>
      <c r="F50" s="10"/>
      <c r="G50" s="10"/>
      <c r="H50" s="10"/>
      <c r="I50" s="10">
        <v>38808</v>
      </c>
      <c r="J50" s="10">
        <v>8492</v>
      </c>
      <c r="K50" s="10">
        <v>37487</v>
      </c>
      <c r="L50" s="17">
        <f>SUM(Table1[[#This Row],[Special Education Services and Supports (APE60173)]:[Facilities Upgrade (APE60042)]])</f>
        <v>88560.33</v>
      </c>
      <c r="M50" s="9" t="s">
        <v>233</v>
      </c>
    </row>
    <row r="51" spans="1:13" ht="17.100000000000001" customHeight="1" thickBot="1" x14ac:dyDescent="0.25">
      <c r="A51" s="3" t="s">
        <v>168</v>
      </c>
      <c r="B51" s="4" t="s">
        <v>54</v>
      </c>
      <c r="C51" s="10">
        <v>33627.06</v>
      </c>
      <c r="D51" s="10"/>
      <c r="E51" s="10"/>
      <c r="F51" s="10"/>
      <c r="G51" s="10">
        <v>45000</v>
      </c>
      <c r="H51" s="10"/>
      <c r="I51" s="10">
        <v>141548</v>
      </c>
      <c r="J51" s="10">
        <v>21213</v>
      </c>
      <c r="K51" s="10">
        <v>37500</v>
      </c>
      <c r="L51" s="17">
        <f>SUM(Table1[[#This Row],[Special Education Services and Supports (APE60173)]:[Facilities Upgrade (APE60042)]])</f>
        <v>278888.06</v>
      </c>
      <c r="M51" s="9" t="s">
        <v>233</v>
      </c>
    </row>
    <row r="52" spans="1:13" ht="17.100000000000001" customHeight="1" thickBot="1" x14ac:dyDescent="0.25">
      <c r="A52" s="3" t="s">
        <v>169</v>
      </c>
      <c r="B52" s="4" t="s">
        <v>55</v>
      </c>
      <c r="C52" s="10">
        <v>52493.73</v>
      </c>
      <c r="D52" s="10"/>
      <c r="E52" s="10"/>
      <c r="F52" s="10"/>
      <c r="G52" s="10">
        <v>70000</v>
      </c>
      <c r="H52" s="10">
        <v>201000</v>
      </c>
      <c r="I52" s="10">
        <v>124920</v>
      </c>
      <c r="J52" s="10">
        <v>21708</v>
      </c>
      <c r="K52" s="10">
        <v>37500</v>
      </c>
      <c r="L52" s="17">
        <f>SUM(Table1[[#This Row],[Special Education Services and Supports (APE60173)]:[Facilities Upgrade (APE60042)]])</f>
        <v>507621.73</v>
      </c>
      <c r="M52" s="9" t="s">
        <v>233</v>
      </c>
    </row>
    <row r="53" spans="1:13" ht="17.100000000000001" customHeight="1" thickBot="1" x14ac:dyDescent="0.25">
      <c r="A53" s="3">
        <v>110</v>
      </c>
      <c r="B53" s="4" t="s">
        <v>56</v>
      </c>
      <c r="C53" s="10">
        <v>13178.92</v>
      </c>
      <c r="D53" s="10">
        <v>12181</v>
      </c>
      <c r="E53" s="10">
        <v>13000</v>
      </c>
      <c r="F53" s="10">
        <v>42775.65</v>
      </c>
      <c r="G53" s="10">
        <v>65000</v>
      </c>
      <c r="H53" s="10"/>
      <c r="I53" s="10">
        <v>67590</v>
      </c>
      <c r="J53" s="10">
        <v>14456</v>
      </c>
      <c r="K53" s="10">
        <v>20999</v>
      </c>
      <c r="L53" s="17">
        <f>SUM(Table1[[#This Row],[Special Education Services and Supports (APE60173)]:[Facilities Upgrade (APE60042)]])</f>
        <v>249180.57</v>
      </c>
      <c r="M53" s="9" t="s">
        <v>233</v>
      </c>
    </row>
    <row r="54" spans="1:13" ht="17.100000000000001" customHeight="1" thickBot="1" x14ac:dyDescent="0.25">
      <c r="A54" s="3">
        <v>111</v>
      </c>
      <c r="B54" s="4" t="s">
        <v>57</v>
      </c>
      <c r="C54" s="10">
        <v>4883.1400000000003</v>
      </c>
      <c r="D54" s="10"/>
      <c r="E54" s="10"/>
      <c r="F54" s="10"/>
      <c r="G54" s="10">
        <v>30000</v>
      </c>
      <c r="H54" s="10">
        <v>2004.27</v>
      </c>
      <c r="I54" s="10">
        <v>48168</v>
      </c>
      <c r="J54" s="10">
        <v>16880</v>
      </c>
      <c r="K54" s="10">
        <v>48193</v>
      </c>
      <c r="L54" s="17">
        <f>SUM(Table1[[#This Row],[Special Education Services and Supports (APE60173)]:[Facilities Upgrade (APE60042)]])</f>
        <v>150128.41</v>
      </c>
      <c r="M54" s="9" t="s">
        <v>233</v>
      </c>
    </row>
    <row r="55" spans="1:13" ht="17.100000000000001" customHeight="1" thickBot="1" x14ac:dyDescent="0.25">
      <c r="A55" s="3" t="s">
        <v>171</v>
      </c>
      <c r="B55" s="4" t="s">
        <v>58</v>
      </c>
      <c r="C55" s="10">
        <v>11325.29</v>
      </c>
      <c r="D55" s="10"/>
      <c r="E55" s="10"/>
      <c r="F55" s="10"/>
      <c r="G55" s="10"/>
      <c r="H55" s="10"/>
      <c r="I55" s="10">
        <v>67740</v>
      </c>
      <c r="J55" s="10"/>
      <c r="K55" s="10"/>
      <c r="L55" s="17">
        <f>SUM(Table1[[#This Row],[Special Education Services and Supports (APE60173)]:[Facilities Upgrade (APE60042)]])</f>
        <v>79065.290000000008</v>
      </c>
      <c r="M55" s="9" t="s">
        <v>233</v>
      </c>
    </row>
    <row r="56" spans="1:13" ht="17.100000000000001" customHeight="1" thickBot="1" x14ac:dyDescent="0.25">
      <c r="A56" s="3" t="s">
        <v>170</v>
      </c>
      <c r="B56" s="4" t="s">
        <v>59</v>
      </c>
      <c r="C56" s="10">
        <v>19754.509999999998</v>
      </c>
      <c r="D56" s="10"/>
      <c r="E56" s="10">
        <v>46500</v>
      </c>
      <c r="F56" s="10"/>
      <c r="G56" s="10"/>
      <c r="H56" s="10"/>
      <c r="I56" s="10">
        <v>83016</v>
      </c>
      <c r="J56" s="10">
        <v>17257</v>
      </c>
      <c r="K56" s="10">
        <v>22444</v>
      </c>
      <c r="L56" s="17">
        <f>SUM(Table1[[#This Row],[Special Education Services and Supports (APE60173)]:[Facilities Upgrade (APE60042)]])</f>
        <v>188971.51</v>
      </c>
      <c r="M56" s="9" t="s">
        <v>233</v>
      </c>
    </row>
    <row r="57" spans="1:13" ht="17.100000000000001" customHeight="1" thickBot="1" x14ac:dyDescent="0.25">
      <c r="A57" s="3" t="s">
        <v>172</v>
      </c>
      <c r="B57" s="4" t="s">
        <v>60</v>
      </c>
      <c r="C57" s="10">
        <v>10071.469999999999</v>
      </c>
      <c r="D57" s="10"/>
      <c r="E57" s="10"/>
      <c r="F57" s="10">
        <v>39285</v>
      </c>
      <c r="G57" s="10">
        <v>25000</v>
      </c>
      <c r="H57" s="10">
        <v>88000</v>
      </c>
      <c r="I57" s="10">
        <v>11785.5</v>
      </c>
      <c r="J57" s="10">
        <v>11664</v>
      </c>
      <c r="K57" s="10">
        <v>22444</v>
      </c>
      <c r="L57" s="17">
        <f>SUM(Table1[[#This Row],[Special Education Services and Supports (APE60173)]:[Facilities Upgrade (APE60042)]])</f>
        <v>208249.97</v>
      </c>
      <c r="M57" s="9" t="s">
        <v>233</v>
      </c>
    </row>
    <row r="58" spans="1:13" ht="17.100000000000001" customHeight="1" thickBot="1" x14ac:dyDescent="0.25">
      <c r="A58" s="3" t="s">
        <v>173</v>
      </c>
      <c r="B58" s="4" t="s">
        <v>61</v>
      </c>
      <c r="C58" s="10">
        <v>7518.92</v>
      </c>
      <c r="D58" s="10"/>
      <c r="E58" s="10"/>
      <c r="F58" s="10"/>
      <c r="G58" s="10"/>
      <c r="H58" s="10"/>
      <c r="I58" s="10">
        <v>56016</v>
      </c>
      <c r="J58" s="10">
        <v>15134</v>
      </c>
      <c r="K58" s="10">
        <v>37500</v>
      </c>
      <c r="L58" s="17">
        <f>SUM(Table1[[#This Row],[Special Education Services and Supports (APE60173)]:[Facilities Upgrade (APE60042)]])</f>
        <v>116168.92</v>
      </c>
      <c r="M58" s="9" t="s">
        <v>233</v>
      </c>
    </row>
    <row r="59" spans="1:13" ht="17.100000000000001" customHeight="1" thickBot="1" x14ac:dyDescent="0.25">
      <c r="A59" s="3" t="s">
        <v>174</v>
      </c>
      <c r="B59" s="4" t="s">
        <v>62</v>
      </c>
      <c r="C59" s="10">
        <v>11652.94</v>
      </c>
      <c r="D59" s="10"/>
      <c r="E59" s="10"/>
      <c r="F59" s="10"/>
      <c r="G59" s="10"/>
      <c r="H59" s="10">
        <v>93453.13</v>
      </c>
      <c r="I59" s="10">
        <v>53568</v>
      </c>
      <c r="J59" s="10">
        <v>14823</v>
      </c>
      <c r="K59" s="10"/>
      <c r="L59" s="17">
        <f>SUM(Table1[[#This Row],[Special Education Services and Supports (APE60173)]:[Facilities Upgrade (APE60042)]])</f>
        <v>173497.07</v>
      </c>
      <c r="M59" s="9" t="s">
        <v>233</v>
      </c>
    </row>
    <row r="60" spans="1:13" ht="17.100000000000001" customHeight="1" thickBot="1" x14ac:dyDescent="0.25">
      <c r="A60" s="3" t="s">
        <v>175</v>
      </c>
      <c r="B60" s="4" t="s">
        <v>63</v>
      </c>
      <c r="C60" s="10">
        <v>8850.69</v>
      </c>
      <c r="D60" s="10">
        <v>9598.7999999999993</v>
      </c>
      <c r="E60" s="10">
        <v>6000</v>
      </c>
      <c r="F60" s="10"/>
      <c r="G60" s="10">
        <v>40423.96</v>
      </c>
      <c r="H60" s="10"/>
      <c r="I60" s="10">
        <v>74394</v>
      </c>
      <c r="J60" s="10">
        <v>18559</v>
      </c>
      <c r="K60" s="10">
        <v>50000</v>
      </c>
      <c r="L60" s="17">
        <f>SUM(Table1[[#This Row],[Special Education Services and Supports (APE60173)]:[Facilities Upgrade (APE60042)]])</f>
        <v>207826.45</v>
      </c>
      <c r="M60" s="9" t="s">
        <v>233</v>
      </c>
    </row>
    <row r="61" spans="1:13" ht="17.100000000000001" customHeight="1" thickBot="1" x14ac:dyDescent="0.25">
      <c r="A61" s="3" t="s">
        <v>176</v>
      </c>
      <c r="B61" s="4" t="s">
        <v>64</v>
      </c>
      <c r="C61" s="10">
        <v>25997.16</v>
      </c>
      <c r="D61" s="10"/>
      <c r="E61" s="10"/>
      <c r="F61" s="10">
        <v>40000</v>
      </c>
      <c r="G61" s="10">
        <v>15000</v>
      </c>
      <c r="H61" s="10">
        <v>68710</v>
      </c>
      <c r="I61" s="10">
        <v>60700</v>
      </c>
      <c r="J61" s="10">
        <v>18246</v>
      </c>
      <c r="K61" s="10"/>
      <c r="L61" s="17">
        <f>SUM(Table1[[#This Row],[Special Education Services and Supports (APE60173)]:[Facilities Upgrade (APE60042)]])</f>
        <v>228653.16</v>
      </c>
      <c r="M61" s="9" t="s">
        <v>233</v>
      </c>
    </row>
    <row r="62" spans="1:13" ht="17.100000000000001" customHeight="1" thickBot="1" x14ac:dyDescent="0.25">
      <c r="A62" s="3">
        <v>112</v>
      </c>
      <c r="B62" s="4" t="s">
        <v>65</v>
      </c>
      <c r="C62" s="10">
        <v>74190.399999999994</v>
      </c>
      <c r="D62" s="10">
        <v>13200</v>
      </c>
      <c r="E62" s="10">
        <v>46000</v>
      </c>
      <c r="F62" s="10"/>
      <c r="G62" s="10">
        <v>40000</v>
      </c>
      <c r="H62" s="10">
        <v>201000</v>
      </c>
      <c r="I62" s="10">
        <v>318863</v>
      </c>
      <c r="J62" s="10">
        <v>32868</v>
      </c>
      <c r="K62" s="10">
        <v>50000</v>
      </c>
      <c r="L62" s="17">
        <f>SUM(Table1[[#This Row],[Special Education Services and Supports (APE60173)]:[Facilities Upgrade (APE60042)]])</f>
        <v>776121.4</v>
      </c>
      <c r="M62" s="9" t="s">
        <v>233</v>
      </c>
    </row>
    <row r="63" spans="1:13" ht="17.100000000000001" customHeight="1" thickBot="1" x14ac:dyDescent="0.25">
      <c r="A63" s="3" t="s">
        <v>177</v>
      </c>
      <c r="B63" s="4" t="s">
        <v>66</v>
      </c>
      <c r="C63" s="10">
        <v>71471.38</v>
      </c>
      <c r="D63" s="10"/>
      <c r="E63" s="10"/>
      <c r="F63" s="10"/>
      <c r="G63" s="10"/>
      <c r="H63" s="10">
        <v>53742.2</v>
      </c>
      <c r="I63" s="10">
        <v>78934.5</v>
      </c>
      <c r="J63" s="10">
        <v>24159</v>
      </c>
      <c r="K63" s="10"/>
      <c r="L63" s="17">
        <f>SUM(Table1[[#This Row],[Special Education Services and Supports (APE60173)]:[Facilities Upgrade (APE60042)]])</f>
        <v>228307.08000000002</v>
      </c>
      <c r="M63" s="9" t="s">
        <v>233</v>
      </c>
    </row>
    <row r="64" spans="1:13" ht="17.100000000000001" customHeight="1" thickBot="1" x14ac:dyDescent="0.25">
      <c r="A64" s="3">
        <v>113</v>
      </c>
      <c r="B64" s="4" t="s">
        <v>67</v>
      </c>
      <c r="C64" s="10">
        <v>20142.939999999999</v>
      </c>
      <c r="D64" s="10">
        <v>75000</v>
      </c>
      <c r="E64" s="10"/>
      <c r="F64" s="10"/>
      <c r="G64" s="10"/>
      <c r="H64" s="10"/>
      <c r="I64" s="10">
        <v>119034</v>
      </c>
      <c r="J64" s="10">
        <v>17751</v>
      </c>
      <c r="K64" s="10">
        <v>22444</v>
      </c>
      <c r="L64" s="17">
        <f>SUM(Table1[[#This Row],[Special Education Services and Supports (APE60173)]:[Facilities Upgrade (APE60042)]])</f>
        <v>254371.94</v>
      </c>
      <c r="M64" s="9" t="s">
        <v>233</v>
      </c>
    </row>
    <row r="65" spans="1:13" ht="17.100000000000001" customHeight="1" thickBot="1" x14ac:dyDescent="0.25">
      <c r="A65" s="3" t="s">
        <v>178</v>
      </c>
      <c r="B65" s="4" t="s">
        <v>68</v>
      </c>
      <c r="C65" s="10">
        <v>190275.9</v>
      </c>
      <c r="D65" s="10"/>
      <c r="E65" s="10"/>
      <c r="F65" s="10"/>
      <c r="G65" s="10"/>
      <c r="H65" s="10">
        <v>201000</v>
      </c>
      <c r="I65" s="10">
        <v>110000</v>
      </c>
      <c r="J65" s="10">
        <v>50000</v>
      </c>
      <c r="K65" s="10">
        <v>37500</v>
      </c>
      <c r="L65" s="17">
        <f>SUM(Table1[[#This Row],[Special Education Services and Supports (APE60173)]:[Facilities Upgrade (APE60042)]])</f>
        <v>588775.9</v>
      </c>
      <c r="M65" s="9" t="s">
        <v>233</v>
      </c>
    </row>
    <row r="66" spans="1:13" ht="17.100000000000001" customHeight="1" thickBot="1" x14ac:dyDescent="0.25">
      <c r="A66" s="3" t="s">
        <v>179</v>
      </c>
      <c r="B66" s="4" t="s">
        <v>69</v>
      </c>
      <c r="C66" s="10">
        <v>34487.160000000003</v>
      </c>
      <c r="D66" s="10"/>
      <c r="E66" s="10"/>
      <c r="F66" s="10"/>
      <c r="G66" s="10"/>
      <c r="H66" s="10"/>
      <c r="I66" s="10">
        <v>200023.92</v>
      </c>
      <c r="J66" s="10">
        <v>24487</v>
      </c>
      <c r="K66" s="10">
        <v>10395</v>
      </c>
      <c r="L66" s="17">
        <f>SUM(Table1[[#This Row],[Special Education Services and Supports (APE60173)]:[Facilities Upgrade (APE60042)]])</f>
        <v>269393.08</v>
      </c>
      <c r="M66" s="9" t="s">
        <v>233</v>
      </c>
    </row>
    <row r="67" spans="1:13" ht="17.100000000000001" customHeight="1" thickBot="1" x14ac:dyDescent="0.25">
      <c r="A67" s="3" t="s">
        <v>180</v>
      </c>
      <c r="B67" s="4" t="s">
        <v>70</v>
      </c>
      <c r="C67" s="10"/>
      <c r="D67" s="10"/>
      <c r="E67" s="10"/>
      <c r="F67" s="10"/>
      <c r="G67" s="10"/>
      <c r="H67" s="10"/>
      <c r="I67" s="10">
        <v>63319.199999999997</v>
      </c>
      <c r="J67" s="10"/>
      <c r="K67" s="10"/>
      <c r="L67" s="17">
        <f>SUM(Table1[[#This Row],[Special Education Services and Supports (APE60173)]:[Facilities Upgrade (APE60042)]])</f>
        <v>63319.199999999997</v>
      </c>
      <c r="M67" s="9" t="s">
        <v>233</v>
      </c>
    </row>
    <row r="68" spans="1:13" ht="17.100000000000001" customHeight="1" thickBot="1" x14ac:dyDescent="0.25">
      <c r="A68" s="3" t="s">
        <v>181</v>
      </c>
      <c r="B68" s="4" t="s">
        <v>71</v>
      </c>
      <c r="C68" s="10"/>
      <c r="D68" s="10"/>
      <c r="E68" s="10"/>
      <c r="F68" s="10"/>
      <c r="G68" s="10"/>
      <c r="H68" s="10">
        <v>17649.47</v>
      </c>
      <c r="I68" s="10">
        <v>81324</v>
      </c>
      <c r="J68" s="10"/>
      <c r="K68" s="10"/>
      <c r="L68" s="17">
        <f>SUM(Table1[[#This Row],[Special Education Services and Supports (APE60173)]:[Facilities Upgrade (APE60042)]])</f>
        <v>98973.47</v>
      </c>
      <c r="M68" s="9" t="s">
        <v>233</v>
      </c>
    </row>
    <row r="69" spans="1:13" ht="17.100000000000001" customHeight="1" thickBot="1" x14ac:dyDescent="0.25">
      <c r="A69" s="3" t="s">
        <v>182</v>
      </c>
      <c r="B69" s="4" t="s">
        <v>72</v>
      </c>
      <c r="C69" s="10">
        <v>8933.92</v>
      </c>
      <c r="D69" s="10"/>
      <c r="E69" s="10"/>
      <c r="F69" s="10"/>
      <c r="G69" s="10"/>
      <c r="H69" s="10"/>
      <c r="I69" s="10"/>
      <c r="J69" s="10">
        <v>12766</v>
      </c>
      <c r="K69" s="10">
        <v>37500</v>
      </c>
      <c r="L69" s="17">
        <f>SUM(Table1[[#This Row],[Special Education Services and Supports (APE60173)]:[Facilities Upgrade (APE60042)]])</f>
        <v>59199.92</v>
      </c>
      <c r="M69" s="9" t="s">
        <v>233</v>
      </c>
    </row>
    <row r="70" spans="1:13" ht="17.100000000000001" customHeight="1" thickBot="1" x14ac:dyDescent="0.25">
      <c r="A70" s="3" t="s">
        <v>239</v>
      </c>
      <c r="B70" s="4" t="s">
        <v>73</v>
      </c>
      <c r="C70" s="10">
        <v>0</v>
      </c>
      <c r="D70" s="10"/>
      <c r="E70" s="10"/>
      <c r="F70" s="10"/>
      <c r="G70" s="10"/>
      <c r="H70" s="10"/>
      <c r="I70" s="10">
        <v>19692</v>
      </c>
      <c r="J70" s="10"/>
      <c r="K70" s="10">
        <v>4200</v>
      </c>
      <c r="L70" s="17">
        <f>SUM(Table1[[#This Row],[Special Education Services and Supports (APE60173)]:[Facilities Upgrade (APE60042)]])</f>
        <v>23892</v>
      </c>
      <c r="M70" s="9" t="s">
        <v>233</v>
      </c>
    </row>
    <row r="71" spans="1:13" ht="17.100000000000001" customHeight="1" thickBot="1" x14ac:dyDescent="0.25">
      <c r="A71" s="3" t="s">
        <v>183</v>
      </c>
      <c r="B71" s="4" t="s">
        <v>74</v>
      </c>
      <c r="C71" s="10">
        <v>4272.75</v>
      </c>
      <c r="D71" s="10"/>
      <c r="E71" s="10"/>
      <c r="F71" s="10"/>
      <c r="G71" s="10">
        <v>20000</v>
      </c>
      <c r="H71" s="10"/>
      <c r="I71" s="10">
        <v>9711</v>
      </c>
      <c r="J71" s="10">
        <v>6565</v>
      </c>
      <c r="K71" s="10">
        <v>37500</v>
      </c>
      <c r="L71" s="17">
        <f>SUM(Table1[[#This Row],[Special Education Services and Supports (APE60173)]:[Facilities Upgrade (APE60042)]])</f>
        <v>78048.75</v>
      </c>
      <c r="M71" s="9" t="s">
        <v>233</v>
      </c>
    </row>
    <row r="72" spans="1:13" ht="17.100000000000001" customHeight="1" thickBot="1" x14ac:dyDescent="0.25">
      <c r="A72" s="3" t="s">
        <v>184</v>
      </c>
      <c r="B72" s="4" t="s">
        <v>75</v>
      </c>
      <c r="C72" s="10">
        <v>15370.79</v>
      </c>
      <c r="D72" s="10">
        <v>45000</v>
      </c>
      <c r="E72" s="10"/>
      <c r="F72" s="10">
        <v>11756</v>
      </c>
      <c r="G72" s="10"/>
      <c r="H72" s="10"/>
      <c r="I72" s="10">
        <v>459648</v>
      </c>
      <c r="J72" s="10"/>
      <c r="K72" s="10">
        <v>13364</v>
      </c>
      <c r="L72" s="17">
        <f>SUM(Table1[[#This Row],[Special Education Services and Supports (APE60173)]:[Facilities Upgrade (APE60042)]])</f>
        <v>545138.79</v>
      </c>
      <c r="M72" s="9" t="s">
        <v>233</v>
      </c>
    </row>
    <row r="73" spans="1:13" ht="17.100000000000001" customHeight="1" thickBot="1" x14ac:dyDescent="0.25">
      <c r="A73" s="3">
        <v>137</v>
      </c>
      <c r="B73" s="4" t="s">
        <v>76</v>
      </c>
      <c r="C73" s="10">
        <v>1609.22</v>
      </c>
      <c r="D73" s="10"/>
      <c r="E73" s="10"/>
      <c r="F73" s="10">
        <v>5813</v>
      </c>
      <c r="G73" s="10"/>
      <c r="H73" s="10"/>
      <c r="I73" s="10"/>
      <c r="J73" s="10">
        <v>10225</v>
      </c>
      <c r="K73" s="10">
        <v>1500</v>
      </c>
      <c r="L73" s="17">
        <f>SUM(Table1[[#This Row],[Special Education Services and Supports (APE60173)]:[Facilities Upgrade (APE60042)]])</f>
        <v>19147.22</v>
      </c>
      <c r="M73" s="9" t="s">
        <v>233</v>
      </c>
    </row>
    <row r="74" spans="1:13" ht="17.100000000000001" customHeight="1" thickBot="1" x14ac:dyDescent="0.25">
      <c r="A74" s="3" t="s">
        <v>185</v>
      </c>
      <c r="B74" s="4" t="s">
        <v>77</v>
      </c>
      <c r="C74" s="10">
        <v>267000</v>
      </c>
      <c r="D74" s="10"/>
      <c r="E74" s="10"/>
      <c r="F74" s="10">
        <v>151885</v>
      </c>
      <c r="G74" s="10">
        <v>75000</v>
      </c>
      <c r="H74" s="10"/>
      <c r="I74" s="10">
        <v>454800</v>
      </c>
      <c r="J74" s="10">
        <v>50000</v>
      </c>
      <c r="K74" s="10">
        <v>22444</v>
      </c>
      <c r="L74" s="17">
        <f>SUM(Table1[[#This Row],[Special Education Services and Supports (APE60173)]:[Facilities Upgrade (APE60042)]])</f>
        <v>1021129</v>
      </c>
      <c r="M74" s="9" t="s">
        <v>233</v>
      </c>
    </row>
    <row r="75" spans="1:13" ht="17.100000000000001" customHeight="1" thickBot="1" x14ac:dyDescent="0.25">
      <c r="A75" s="3" t="s">
        <v>186</v>
      </c>
      <c r="B75" s="4" t="s">
        <v>78</v>
      </c>
      <c r="C75" s="10">
        <v>24554.41</v>
      </c>
      <c r="D75" s="10"/>
      <c r="E75" s="10"/>
      <c r="F75" s="10">
        <v>75000</v>
      </c>
      <c r="G75" s="10">
        <v>93000</v>
      </c>
      <c r="H75" s="10">
        <v>86728.94</v>
      </c>
      <c r="I75" s="10">
        <v>44883</v>
      </c>
      <c r="J75" s="10">
        <v>14784</v>
      </c>
      <c r="K75" s="10">
        <v>22444</v>
      </c>
      <c r="L75" s="17">
        <f>SUM(Table1[[#This Row],[Special Education Services and Supports (APE60173)]:[Facilities Upgrade (APE60042)]])</f>
        <v>361394.35</v>
      </c>
      <c r="M75" s="9" t="s">
        <v>233</v>
      </c>
    </row>
    <row r="76" spans="1:13" ht="17.100000000000001" customHeight="1" thickBot="1" x14ac:dyDescent="0.25">
      <c r="A76" s="3" t="s">
        <v>187</v>
      </c>
      <c r="B76" s="4" t="s">
        <v>79</v>
      </c>
      <c r="C76" s="10">
        <v>6492.35</v>
      </c>
      <c r="D76" s="10">
        <v>45000</v>
      </c>
      <c r="E76" s="10"/>
      <c r="F76" s="10">
        <v>39757</v>
      </c>
      <c r="G76" s="10">
        <v>25000</v>
      </c>
      <c r="H76" s="10"/>
      <c r="I76" s="10">
        <v>114480</v>
      </c>
      <c r="J76" s="10">
        <v>11664</v>
      </c>
      <c r="K76" s="10">
        <v>31436</v>
      </c>
      <c r="L76" s="17">
        <f>SUM(Table1[[#This Row],[Special Education Services and Supports (APE60173)]:[Facilities Upgrade (APE60042)]])</f>
        <v>273829.34999999998</v>
      </c>
      <c r="M76" s="9" t="s">
        <v>233</v>
      </c>
    </row>
    <row r="77" spans="1:13" ht="17.100000000000001" customHeight="1" thickBot="1" x14ac:dyDescent="0.25">
      <c r="A77" s="3">
        <v>115</v>
      </c>
      <c r="B77" s="4" t="s">
        <v>80</v>
      </c>
      <c r="C77" s="10">
        <v>36734.51</v>
      </c>
      <c r="D77" s="10"/>
      <c r="E77" s="10"/>
      <c r="F77" s="10"/>
      <c r="G77" s="10">
        <v>78716</v>
      </c>
      <c r="H77" s="10">
        <v>43695.16</v>
      </c>
      <c r="I77" s="10">
        <v>296568</v>
      </c>
      <c r="J77" s="10">
        <v>22697</v>
      </c>
      <c r="K77" s="10">
        <v>18000</v>
      </c>
      <c r="L77" s="17">
        <f>SUM(Table1[[#This Row],[Special Education Services and Supports (APE60173)]:[Facilities Upgrade (APE60042)]])</f>
        <v>496410.67000000004</v>
      </c>
      <c r="M77" s="9" t="s">
        <v>233</v>
      </c>
    </row>
    <row r="78" spans="1:13" ht="17.100000000000001" customHeight="1" thickBot="1" x14ac:dyDescent="0.25">
      <c r="A78" s="3" t="s">
        <v>188</v>
      </c>
      <c r="B78" s="4" t="s">
        <v>81</v>
      </c>
      <c r="C78" s="10">
        <v>4245</v>
      </c>
      <c r="D78" s="10"/>
      <c r="E78" s="10"/>
      <c r="F78" s="10"/>
      <c r="G78" s="10"/>
      <c r="H78" s="10"/>
      <c r="I78" s="10">
        <v>62136</v>
      </c>
      <c r="J78" s="10">
        <v>12823</v>
      </c>
      <c r="K78" s="10">
        <v>22444</v>
      </c>
      <c r="L78" s="17">
        <f>SUM(Table1[[#This Row],[Special Education Services and Supports (APE60173)]:[Facilities Upgrade (APE60042)]])</f>
        <v>101648</v>
      </c>
      <c r="M78" s="9" t="s">
        <v>233</v>
      </c>
    </row>
    <row r="79" spans="1:13" ht="17.100000000000001" customHeight="1" thickBot="1" x14ac:dyDescent="0.25">
      <c r="A79" s="3">
        <v>144</v>
      </c>
      <c r="B79" s="4" t="s">
        <v>82</v>
      </c>
      <c r="C79" s="10">
        <v>13400.88</v>
      </c>
      <c r="D79" s="10"/>
      <c r="E79" s="10"/>
      <c r="F79" s="10"/>
      <c r="G79" s="10"/>
      <c r="H79" s="10">
        <v>13566</v>
      </c>
      <c r="I79" s="10">
        <v>250000</v>
      </c>
      <c r="J79" s="10">
        <v>18524</v>
      </c>
      <c r="K79" s="10">
        <v>7500</v>
      </c>
      <c r="L79" s="17">
        <f>SUM(Table1[[#This Row],[Special Education Services and Supports (APE60173)]:[Facilities Upgrade (APE60042)]])</f>
        <v>302990.88</v>
      </c>
      <c r="M79" s="9" t="s">
        <v>233</v>
      </c>
    </row>
    <row r="80" spans="1:13" ht="17.100000000000001" customHeight="1" thickBot="1" x14ac:dyDescent="0.25">
      <c r="A80" s="3">
        <v>116</v>
      </c>
      <c r="B80" s="4" t="s">
        <v>83</v>
      </c>
      <c r="C80" s="10">
        <v>6500.43</v>
      </c>
      <c r="D80" s="10">
        <v>45000</v>
      </c>
      <c r="E80" s="10">
        <v>4354</v>
      </c>
      <c r="F80" s="10"/>
      <c r="G80" s="10"/>
      <c r="H80" s="10"/>
      <c r="I80" s="10">
        <v>69480</v>
      </c>
      <c r="J80" s="10">
        <v>18051</v>
      </c>
      <c r="K80" s="10">
        <v>46569</v>
      </c>
      <c r="L80" s="17">
        <f>SUM(Table1[[#This Row],[Special Education Services and Supports (APE60173)]:[Facilities Upgrade (APE60042)]])</f>
        <v>189954.43</v>
      </c>
      <c r="M80" s="9" t="s">
        <v>233</v>
      </c>
    </row>
    <row r="81" spans="1:13" ht="17.100000000000001" customHeight="1" thickBot="1" x14ac:dyDescent="0.25">
      <c r="A81" s="3" t="s">
        <v>189</v>
      </c>
      <c r="B81" s="4" t="s">
        <v>84</v>
      </c>
      <c r="C81" s="10">
        <v>13539.61</v>
      </c>
      <c r="D81" s="10">
        <v>10821.89</v>
      </c>
      <c r="E81" s="10"/>
      <c r="F81" s="10"/>
      <c r="G81" s="10">
        <v>27375.97</v>
      </c>
      <c r="H81" s="10">
        <v>17627.75</v>
      </c>
      <c r="I81" s="10">
        <v>75690</v>
      </c>
      <c r="J81" s="10">
        <v>17257</v>
      </c>
      <c r="K81" s="10">
        <v>37500</v>
      </c>
      <c r="L81" s="17">
        <f>SUM(Table1[[#This Row],[Special Education Services and Supports (APE60173)]:[Facilities Upgrade (APE60042)]])</f>
        <v>199812.22</v>
      </c>
      <c r="M81" s="9" t="s">
        <v>233</v>
      </c>
    </row>
    <row r="82" spans="1:13" ht="17.100000000000001" customHeight="1" thickBot="1" x14ac:dyDescent="0.25">
      <c r="A82" s="3" t="s">
        <v>190</v>
      </c>
      <c r="B82" s="4" t="s">
        <v>85</v>
      </c>
      <c r="C82" s="10"/>
      <c r="D82" s="10"/>
      <c r="E82" s="10"/>
      <c r="F82" s="10"/>
      <c r="G82" s="10"/>
      <c r="H82" s="10">
        <v>106159.46</v>
      </c>
      <c r="I82" s="10">
        <v>10872</v>
      </c>
      <c r="J82" s="10">
        <v>8488</v>
      </c>
      <c r="K82" s="10"/>
      <c r="L82" s="17">
        <f>SUM(Table1[[#This Row],[Special Education Services and Supports (APE60173)]:[Facilities Upgrade (APE60042)]])</f>
        <v>125519.46</v>
      </c>
      <c r="M82" s="9" t="s">
        <v>233</v>
      </c>
    </row>
    <row r="83" spans="1:13" ht="17.100000000000001" customHeight="1" thickBot="1" x14ac:dyDescent="0.25">
      <c r="A83" s="3" t="s">
        <v>191</v>
      </c>
      <c r="B83" s="4" t="s">
        <v>86</v>
      </c>
      <c r="C83" s="10">
        <v>30353.14</v>
      </c>
      <c r="D83" s="10"/>
      <c r="E83" s="10">
        <v>41514.17</v>
      </c>
      <c r="F83" s="10"/>
      <c r="G83" s="10">
        <v>25519.27</v>
      </c>
      <c r="H83" s="10"/>
      <c r="I83" s="10">
        <v>181836</v>
      </c>
      <c r="J83" s="10">
        <v>21213</v>
      </c>
      <c r="K83" s="10">
        <v>37500</v>
      </c>
      <c r="L83" s="17">
        <f>SUM(Table1[[#This Row],[Special Education Services and Supports (APE60173)]:[Facilities Upgrade (APE60042)]])</f>
        <v>337935.58</v>
      </c>
      <c r="M83" s="9" t="s">
        <v>233</v>
      </c>
    </row>
    <row r="84" spans="1:13" ht="17.100000000000001" customHeight="1" thickBot="1" x14ac:dyDescent="0.25">
      <c r="A84" s="3" t="s">
        <v>192</v>
      </c>
      <c r="B84" s="4" t="s">
        <v>87</v>
      </c>
      <c r="C84" s="10">
        <v>2163.5</v>
      </c>
      <c r="D84" s="10"/>
      <c r="E84" s="10"/>
      <c r="F84" s="10"/>
      <c r="G84" s="10">
        <v>48120</v>
      </c>
      <c r="H84" s="10"/>
      <c r="I84" s="10">
        <v>30510</v>
      </c>
      <c r="J84" s="10">
        <v>14290</v>
      </c>
      <c r="K84" s="10">
        <v>22444</v>
      </c>
      <c r="L84" s="17">
        <f>SUM(Table1[[#This Row],[Special Education Services and Supports (APE60173)]:[Facilities Upgrade (APE60042)]])</f>
        <v>117527.5</v>
      </c>
      <c r="M84" s="9" t="s">
        <v>233</v>
      </c>
    </row>
    <row r="85" spans="1:13" ht="17.100000000000001" customHeight="1" thickBot="1" x14ac:dyDescent="0.25">
      <c r="A85" s="3" t="s">
        <v>193</v>
      </c>
      <c r="B85" s="4" t="s">
        <v>88</v>
      </c>
      <c r="C85" s="10">
        <v>11847.9</v>
      </c>
      <c r="D85" s="10"/>
      <c r="E85" s="10"/>
      <c r="F85" s="10"/>
      <c r="G85" s="10"/>
      <c r="H85" s="10"/>
      <c r="I85" s="10">
        <v>60372</v>
      </c>
      <c r="J85" s="10">
        <v>14784</v>
      </c>
      <c r="K85" s="10">
        <v>22444</v>
      </c>
      <c r="L85" s="17">
        <f>SUM(Table1[[#This Row],[Special Education Services and Supports (APE60173)]:[Facilities Upgrade (APE60042)]])</f>
        <v>109447.9</v>
      </c>
      <c r="M85" s="9" t="s">
        <v>233</v>
      </c>
    </row>
    <row r="86" spans="1:13" ht="17.100000000000001" customHeight="1" thickBot="1" x14ac:dyDescent="0.25">
      <c r="A86" s="3">
        <v>117</v>
      </c>
      <c r="B86" s="4" t="s">
        <v>89</v>
      </c>
      <c r="C86" s="10">
        <v>107429.03</v>
      </c>
      <c r="D86" s="10">
        <v>62100</v>
      </c>
      <c r="E86" s="10">
        <v>35050</v>
      </c>
      <c r="F86" s="10">
        <v>25350</v>
      </c>
      <c r="G86" s="10">
        <v>25021</v>
      </c>
      <c r="H86" s="10">
        <v>203786</v>
      </c>
      <c r="I86" s="10">
        <v>151140</v>
      </c>
      <c r="J86" s="10">
        <v>35862</v>
      </c>
      <c r="K86" s="10">
        <v>50000</v>
      </c>
      <c r="L86" s="17">
        <f>SUM(Table1[[#This Row],[Special Education Services and Supports (APE60173)]:[Facilities Upgrade (APE60042)]])</f>
        <v>695738.03</v>
      </c>
      <c r="M86" s="9" t="s">
        <v>233</v>
      </c>
    </row>
    <row r="87" spans="1:13" ht="17.100000000000001" customHeight="1" thickBot="1" x14ac:dyDescent="0.25">
      <c r="A87" s="3">
        <v>118</v>
      </c>
      <c r="B87" s="4" t="s">
        <v>90</v>
      </c>
      <c r="C87" s="10">
        <v>123687.66</v>
      </c>
      <c r="D87" s="10">
        <v>105633.31</v>
      </c>
      <c r="E87" s="10"/>
      <c r="F87" s="10"/>
      <c r="G87" s="10">
        <v>25000</v>
      </c>
      <c r="H87" s="10"/>
      <c r="I87" s="10">
        <v>269258</v>
      </c>
      <c r="J87" s="10">
        <v>41985</v>
      </c>
      <c r="K87" s="10">
        <v>50000</v>
      </c>
      <c r="L87" s="17">
        <f>SUM(Table1[[#This Row],[Special Education Services and Supports (APE60173)]:[Facilities Upgrade (APE60042)]])</f>
        <v>615563.97</v>
      </c>
      <c r="M87" s="9" t="s">
        <v>233</v>
      </c>
    </row>
    <row r="88" spans="1:13" ht="17.100000000000001" customHeight="1" thickBot="1" x14ac:dyDescent="0.25">
      <c r="A88" s="3" t="s">
        <v>194</v>
      </c>
      <c r="B88" s="4" t="s">
        <v>91</v>
      </c>
      <c r="C88" s="10"/>
      <c r="D88" s="10"/>
      <c r="E88" s="10"/>
      <c r="F88" s="10"/>
      <c r="G88" s="10"/>
      <c r="H88" s="10"/>
      <c r="I88" s="10">
        <v>54720</v>
      </c>
      <c r="J88" s="10">
        <v>12088</v>
      </c>
      <c r="K88" s="10">
        <v>22444</v>
      </c>
      <c r="L88" s="17">
        <f>SUM(Table1[[#This Row],[Special Education Services and Supports (APE60173)]:[Facilities Upgrade (APE60042)]])</f>
        <v>89252</v>
      </c>
      <c r="M88" s="9" t="s">
        <v>233</v>
      </c>
    </row>
    <row r="89" spans="1:13" ht="17.100000000000001" customHeight="1" thickBot="1" x14ac:dyDescent="0.25">
      <c r="A89" s="3" t="s">
        <v>195</v>
      </c>
      <c r="B89" s="4" t="s">
        <v>92</v>
      </c>
      <c r="C89" s="10">
        <v>5299.31</v>
      </c>
      <c r="D89" s="10"/>
      <c r="E89" s="10">
        <v>4500</v>
      </c>
      <c r="F89" s="10"/>
      <c r="G89" s="10"/>
      <c r="H89" s="10"/>
      <c r="I89" s="10">
        <v>23022</v>
      </c>
      <c r="J89" s="10">
        <v>9646</v>
      </c>
      <c r="K89" s="10">
        <v>12344</v>
      </c>
      <c r="L89" s="17">
        <f>SUM(Table1[[#This Row],[Special Education Services and Supports (APE60173)]:[Facilities Upgrade (APE60042)]])</f>
        <v>54811.31</v>
      </c>
      <c r="M89" s="9" t="s">
        <v>233</v>
      </c>
    </row>
    <row r="90" spans="1:13" ht="17.100000000000001" customHeight="1" thickBot="1" x14ac:dyDescent="0.25">
      <c r="A90" s="3">
        <v>119</v>
      </c>
      <c r="B90" s="4" t="s">
        <v>93</v>
      </c>
      <c r="C90" s="10">
        <v>3579.12</v>
      </c>
      <c r="D90" s="10"/>
      <c r="E90" s="10"/>
      <c r="F90" s="10"/>
      <c r="G90" s="10">
        <v>25000</v>
      </c>
      <c r="H90" s="10"/>
      <c r="I90" s="10">
        <v>24712.3</v>
      </c>
      <c r="J90" s="10">
        <v>15799</v>
      </c>
      <c r="K90" s="10">
        <v>37500</v>
      </c>
      <c r="L90" s="17">
        <f>SUM(Table1[[#This Row],[Special Education Services and Supports (APE60173)]:[Facilities Upgrade (APE60042)]])</f>
        <v>106590.42</v>
      </c>
      <c r="M90" s="9" t="s">
        <v>233</v>
      </c>
    </row>
    <row r="91" spans="1:13" ht="17.100000000000001" customHeight="1" thickBot="1" x14ac:dyDescent="0.25">
      <c r="A91" s="3" t="s">
        <v>196</v>
      </c>
      <c r="B91" s="4" t="s">
        <v>94</v>
      </c>
      <c r="C91" s="10">
        <v>6880.78</v>
      </c>
      <c r="D91" s="10">
        <v>32000</v>
      </c>
      <c r="E91" s="10">
        <v>7000</v>
      </c>
      <c r="F91" s="10">
        <v>47098</v>
      </c>
      <c r="G91" s="10">
        <v>31530</v>
      </c>
      <c r="H91" s="10"/>
      <c r="I91" s="10">
        <v>286560</v>
      </c>
      <c r="J91" s="10">
        <v>18927</v>
      </c>
      <c r="K91" s="10">
        <v>50000</v>
      </c>
      <c r="L91" s="17">
        <f>SUM(Table1[[#This Row],[Special Education Services and Supports (APE60173)]:[Facilities Upgrade (APE60042)]])</f>
        <v>479995.78</v>
      </c>
      <c r="M91" s="9" t="s">
        <v>233</v>
      </c>
    </row>
    <row r="92" spans="1:13" ht="17.100000000000001" customHeight="1" thickBot="1" x14ac:dyDescent="0.25">
      <c r="A92" s="3" t="s">
        <v>197</v>
      </c>
      <c r="B92" s="4" t="s">
        <v>95</v>
      </c>
      <c r="C92" s="10">
        <v>16813.53</v>
      </c>
      <c r="D92" s="10"/>
      <c r="E92" s="10"/>
      <c r="F92" s="10">
        <v>46000</v>
      </c>
      <c r="G92" s="10">
        <v>75000</v>
      </c>
      <c r="H92" s="10"/>
      <c r="I92" s="10">
        <v>119952</v>
      </c>
      <c r="J92" s="10">
        <v>17247</v>
      </c>
      <c r="K92" s="10">
        <v>37500</v>
      </c>
      <c r="L92" s="17">
        <f>SUM(Table1[[#This Row],[Special Education Services and Supports (APE60173)]:[Facilities Upgrade (APE60042)]])</f>
        <v>312512.53000000003</v>
      </c>
      <c r="M92" s="9" t="s">
        <v>233</v>
      </c>
    </row>
    <row r="93" spans="1:13" ht="17.100000000000001" customHeight="1" thickBot="1" x14ac:dyDescent="0.25">
      <c r="A93" s="3" t="s">
        <v>198</v>
      </c>
      <c r="B93" s="4" t="s">
        <v>96</v>
      </c>
      <c r="C93" s="10">
        <v>11708.43</v>
      </c>
      <c r="D93" s="10"/>
      <c r="E93" s="10"/>
      <c r="F93" s="10"/>
      <c r="G93" s="10">
        <v>25000</v>
      </c>
      <c r="H93" s="10">
        <v>8469.64</v>
      </c>
      <c r="I93" s="10">
        <v>60372</v>
      </c>
      <c r="J93" s="10">
        <v>16762</v>
      </c>
      <c r="K93" s="10">
        <v>37500</v>
      </c>
      <c r="L93" s="17">
        <f>SUM(Table1[[#This Row],[Special Education Services and Supports (APE60173)]:[Facilities Upgrade (APE60042)]])</f>
        <v>159812.07</v>
      </c>
      <c r="M93" s="9" t="s">
        <v>233</v>
      </c>
    </row>
    <row r="94" spans="1:13" ht="17.100000000000001" customHeight="1" thickBot="1" x14ac:dyDescent="0.25">
      <c r="A94" s="3" t="s">
        <v>199</v>
      </c>
      <c r="B94" s="4" t="s">
        <v>97</v>
      </c>
      <c r="C94" s="10">
        <v>11514.22</v>
      </c>
      <c r="D94" s="10">
        <v>45000</v>
      </c>
      <c r="E94" s="10"/>
      <c r="F94" s="10"/>
      <c r="G94" s="10"/>
      <c r="H94" s="10">
        <v>3489.31</v>
      </c>
      <c r="I94" s="10">
        <v>52996.14</v>
      </c>
      <c r="J94" s="10">
        <v>18894</v>
      </c>
      <c r="K94" s="10">
        <v>27314</v>
      </c>
      <c r="L94" s="17">
        <f>SUM(Table1[[#This Row],[Special Education Services and Supports (APE60173)]:[Facilities Upgrade (APE60042)]])</f>
        <v>159207.66999999998</v>
      </c>
      <c r="M94" s="9" t="s">
        <v>233</v>
      </c>
    </row>
    <row r="95" spans="1:13" ht="17.100000000000001" customHeight="1" thickBot="1" x14ac:dyDescent="0.25">
      <c r="A95" s="3">
        <v>120</v>
      </c>
      <c r="B95" s="4" t="s">
        <v>98</v>
      </c>
      <c r="C95" s="10">
        <v>11958.14</v>
      </c>
      <c r="D95" s="10"/>
      <c r="E95" s="10"/>
      <c r="F95" s="10"/>
      <c r="G95" s="10"/>
      <c r="H95" s="10">
        <v>77891.28</v>
      </c>
      <c r="I95" s="10">
        <v>606384</v>
      </c>
      <c r="J95" s="10"/>
      <c r="K95" s="10"/>
      <c r="L95" s="17">
        <f>SUM(Table1[[#This Row],[Special Education Services and Supports (APE60173)]:[Facilities Upgrade (APE60042)]])</f>
        <v>696233.42</v>
      </c>
      <c r="M95" s="9" t="s">
        <v>233</v>
      </c>
    </row>
    <row r="96" spans="1:13" ht="17.100000000000001" customHeight="1" thickBot="1" x14ac:dyDescent="0.25">
      <c r="A96" s="3" t="s">
        <v>200</v>
      </c>
      <c r="B96" s="4" t="s">
        <v>99</v>
      </c>
      <c r="C96" s="10">
        <v>31490.69</v>
      </c>
      <c r="D96" s="10">
        <v>75000</v>
      </c>
      <c r="E96" s="10"/>
      <c r="F96" s="10"/>
      <c r="G96" s="10"/>
      <c r="H96" s="10"/>
      <c r="I96" s="10">
        <v>157014</v>
      </c>
      <c r="J96" s="10">
        <v>14495</v>
      </c>
      <c r="K96" s="10">
        <v>50000</v>
      </c>
      <c r="L96" s="17">
        <f>SUM(Table1[[#This Row],[Special Education Services and Supports (APE60173)]:[Facilities Upgrade (APE60042)]])</f>
        <v>327999.69</v>
      </c>
      <c r="M96" s="9" t="s">
        <v>233</v>
      </c>
    </row>
    <row r="97" spans="1:13" ht="17.100000000000001" customHeight="1" thickBot="1" x14ac:dyDescent="0.25">
      <c r="A97" s="3">
        <v>142</v>
      </c>
      <c r="B97" s="4" t="s">
        <v>100</v>
      </c>
      <c r="C97" s="10">
        <v>6547.84</v>
      </c>
      <c r="D97" s="10"/>
      <c r="E97" s="10"/>
      <c r="F97" s="10"/>
      <c r="G97" s="10">
        <v>31147.5</v>
      </c>
      <c r="H97" s="10"/>
      <c r="I97" s="10">
        <v>5000</v>
      </c>
      <c r="J97" s="10">
        <v>12675</v>
      </c>
      <c r="K97" s="10">
        <v>37406</v>
      </c>
      <c r="L97" s="17">
        <f>SUM(Table1[[#This Row],[Special Education Services and Supports (APE60173)]:[Facilities Upgrade (APE60042)]])</f>
        <v>92776.34</v>
      </c>
      <c r="M97" s="9" t="s">
        <v>233</v>
      </c>
    </row>
    <row r="98" spans="1:13" ht="17.100000000000001" customHeight="1" thickBot="1" x14ac:dyDescent="0.25">
      <c r="A98" s="3">
        <v>121</v>
      </c>
      <c r="B98" s="4" t="s">
        <v>101</v>
      </c>
      <c r="C98" s="10">
        <v>50301.87</v>
      </c>
      <c r="D98" s="10"/>
      <c r="E98" s="10"/>
      <c r="F98" s="10"/>
      <c r="G98" s="10"/>
      <c r="H98" s="10">
        <v>201000</v>
      </c>
      <c r="I98" s="10"/>
      <c r="J98" s="10"/>
      <c r="K98" s="10"/>
      <c r="L98" s="17">
        <f>SUM(Table1[[#This Row],[Special Education Services and Supports (APE60173)]:[Facilities Upgrade (APE60042)]])</f>
        <v>251301.87</v>
      </c>
      <c r="M98" s="9" t="s">
        <v>233</v>
      </c>
    </row>
    <row r="99" spans="1:13" ht="17.100000000000001" customHeight="1" thickBot="1" x14ac:dyDescent="0.25">
      <c r="A99" s="3" t="s">
        <v>201</v>
      </c>
      <c r="B99" s="4" t="s">
        <v>102</v>
      </c>
      <c r="C99" s="10">
        <v>7130.49</v>
      </c>
      <c r="D99" s="10"/>
      <c r="E99" s="10"/>
      <c r="F99" s="10"/>
      <c r="G99" s="10"/>
      <c r="H99" s="10">
        <v>15064.93</v>
      </c>
      <c r="I99" s="10">
        <v>74052</v>
      </c>
      <c r="J99" s="10">
        <v>10504</v>
      </c>
      <c r="K99" s="10"/>
      <c r="L99" s="17">
        <f>SUM(Table1[[#This Row],[Special Education Services and Supports (APE60173)]:[Facilities Upgrade (APE60042)]])</f>
        <v>106751.42</v>
      </c>
      <c r="M99" s="9" t="s">
        <v>233</v>
      </c>
    </row>
    <row r="100" spans="1:13" ht="17.100000000000001" customHeight="1" thickBot="1" x14ac:dyDescent="0.25">
      <c r="A100" s="3" t="s">
        <v>202</v>
      </c>
      <c r="B100" s="4" t="s">
        <v>103</v>
      </c>
      <c r="C100" s="10">
        <v>23916.28</v>
      </c>
      <c r="D100" s="10"/>
      <c r="E100" s="10"/>
      <c r="F100" s="10"/>
      <c r="G100" s="10"/>
      <c r="H100" s="10">
        <v>37283.919999999998</v>
      </c>
      <c r="I100" s="10">
        <v>57177</v>
      </c>
      <c r="J100" s="10">
        <v>22509</v>
      </c>
      <c r="K100" s="10">
        <v>50000</v>
      </c>
      <c r="L100" s="17">
        <f>SUM(Table1[[#This Row],[Special Education Services and Supports (APE60173)]:[Facilities Upgrade (APE60042)]])</f>
        <v>190886.2</v>
      </c>
      <c r="M100" s="9" t="s">
        <v>233</v>
      </c>
    </row>
    <row r="101" spans="1:13" ht="17.100000000000001" customHeight="1" thickBot="1" x14ac:dyDescent="0.25">
      <c r="A101" s="3" t="s">
        <v>203</v>
      </c>
      <c r="B101" s="4" t="s">
        <v>104</v>
      </c>
      <c r="C101" s="10">
        <v>330388.65000000002</v>
      </c>
      <c r="D101" s="10"/>
      <c r="E101" s="10">
        <v>64607.75</v>
      </c>
      <c r="F101" s="10"/>
      <c r="G101" s="10"/>
      <c r="H101" s="10"/>
      <c r="I101" s="10">
        <v>415215</v>
      </c>
      <c r="J101" s="10">
        <v>50000</v>
      </c>
      <c r="K101" s="10">
        <v>37500</v>
      </c>
      <c r="L101" s="17">
        <f>SUM(Table1[[#This Row],[Special Education Services and Supports (APE60173)]:[Facilities Upgrade (APE60042)]])</f>
        <v>897711.4</v>
      </c>
      <c r="M101" s="9" t="s">
        <v>233</v>
      </c>
    </row>
    <row r="102" spans="1:13" ht="17.100000000000001" customHeight="1" thickBot="1" x14ac:dyDescent="0.25">
      <c r="A102" s="3" t="s">
        <v>204</v>
      </c>
      <c r="B102" s="4" t="s">
        <v>105</v>
      </c>
      <c r="C102" s="10">
        <v>17812.349999999999</v>
      </c>
      <c r="D102" s="10"/>
      <c r="E102" s="10"/>
      <c r="F102" s="10"/>
      <c r="G102" s="10">
        <v>17300</v>
      </c>
      <c r="H102" s="10"/>
      <c r="I102" s="10">
        <v>84448</v>
      </c>
      <c r="J102" s="10">
        <v>17751</v>
      </c>
      <c r="K102" s="10">
        <v>11247</v>
      </c>
      <c r="L102" s="17">
        <f>SUM(Table1[[#This Row],[Special Education Services and Supports (APE60173)]:[Facilities Upgrade (APE60042)]])</f>
        <v>148558.35</v>
      </c>
      <c r="M102" s="9" t="s">
        <v>233</v>
      </c>
    </row>
    <row r="103" spans="1:13" ht="17.100000000000001" customHeight="1" thickBot="1" x14ac:dyDescent="0.25">
      <c r="A103" s="3">
        <v>122</v>
      </c>
      <c r="B103" s="4" t="s">
        <v>106</v>
      </c>
      <c r="C103" s="10"/>
      <c r="D103" s="10"/>
      <c r="E103" s="10"/>
      <c r="F103" s="10"/>
      <c r="G103" s="10"/>
      <c r="H103" s="10"/>
      <c r="I103" s="10">
        <v>59112</v>
      </c>
      <c r="J103" s="10">
        <v>2735</v>
      </c>
      <c r="K103" s="10">
        <v>9493</v>
      </c>
      <c r="L103" s="17">
        <f>SUM(Table1[[#This Row],[Special Education Services and Supports (APE60173)]:[Facilities Upgrade (APE60042)]])</f>
        <v>71340</v>
      </c>
      <c r="M103" s="9" t="s">
        <v>233</v>
      </c>
    </row>
    <row r="104" spans="1:13" ht="17.100000000000001" customHeight="1" thickBot="1" x14ac:dyDescent="0.25">
      <c r="A104" s="3" t="s">
        <v>205</v>
      </c>
      <c r="B104" s="4" t="s">
        <v>107</v>
      </c>
      <c r="C104" s="10"/>
      <c r="D104" s="10"/>
      <c r="E104" s="10"/>
      <c r="F104" s="10"/>
      <c r="G104" s="10"/>
      <c r="H104" s="10"/>
      <c r="I104" s="10">
        <v>3559.5</v>
      </c>
      <c r="J104" s="10">
        <v>9324</v>
      </c>
      <c r="K104" s="10">
        <v>16990</v>
      </c>
      <c r="L104" s="17">
        <f>SUM(Table1[[#This Row],[Special Education Services and Supports (APE60173)]:[Facilities Upgrade (APE60042)]])</f>
        <v>29873.5</v>
      </c>
      <c r="M104" s="9" t="s">
        <v>233</v>
      </c>
    </row>
    <row r="105" spans="1:13" ht="17.100000000000001" customHeight="1" thickBot="1" x14ac:dyDescent="0.25">
      <c r="A105" s="3" t="s">
        <v>225</v>
      </c>
      <c r="B105" s="4" t="s">
        <v>108</v>
      </c>
      <c r="C105" s="10">
        <v>103073.05</v>
      </c>
      <c r="D105" s="10"/>
      <c r="E105" s="10"/>
      <c r="F105" s="10"/>
      <c r="G105" s="10"/>
      <c r="H105" s="10">
        <v>201000</v>
      </c>
      <c r="I105" s="10">
        <v>657840</v>
      </c>
      <c r="J105" s="10"/>
      <c r="K105" s="10"/>
      <c r="L105" s="17">
        <f>SUM(Table1[[#This Row],[Special Education Services and Supports (APE60173)]:[Facilities Upgrade (APE60042)]])</f>
        <v>961913.05</v>
      </c>
      <c r="M105" s="9" t="s">
        <v>233</v>
      </c>
    </row>
    <row r="106" spans="1:13" ht="17.100000000000001" customHeight="1" thickBot="1" x14ac:dyDescent="0.25">
      <c r="A106" s="3" t="s">
        <v>206</v>
      </c>
      <c r="B106" s="4" t="s">
        <v>109</v>
      </c>
      <c r="C106" s="10">
        <v>4716.67</v>
      </c>
      <c r="D106" s="10">
        <v>45000</v>
      </c>
      <c r="E106" s="10"/>
      <c r="F106" s="10"/>
      <c r="G106" s="10"/>
      <c r="H106" s="10"/>
      <c r="I106" s="10">
        <v>46836</v>
      </c>
      <c r="J106" s="10">
        <v>11594</v>
      </c>
      <c r="K106" s="10"/>
      <c r="L106" s="17">
        <f>SUM(Table1[[#This Row],[Special Education Services and Supports (APE60173)]:[Facilities Upgrade (APE60042)]])</f>
        <v>108146.67</v>
      </c>
      <c r="M106" s="9" t="s">
        <v>233</v>
      </c>
    </row>
    <row r="107" spans="1:13" ht="17.100000000000001" customHeight="1" thickBot="1" x14ac:dyDescent="0.25">
      <c r="A107" s="3" t="s">
        <v>227</v>
      </c>
      <c r="B107" s="4" t="s">
        <v>110</v>
      </c>
      <c r="C107" s="10">
        <v>64757.06</v>
      </c>
      <c r="D107" s="10"/>
      <c r="E107" s="10">
        <v>34007.25</v>
      </c>
      <c r="F107" s="10">
        <v>75000</v>
      </c>
      <c r="G107" s="10">
        <v>25000</v>
      </c>
      <c r="H107" s="10"/>
      <c r="I107" s="10">
        <v>386490</v>
      </c>
      <c r="J107" s="10">
        <v>23038</v>
      </c>
      <c r="K107" s="10">
        <v>50000</v>
      </c>
      <c r="L107" s="17">
        <f>SUM(Table1[[#This Row],[Special Education Services and Supports (APE60173)]:[Facilities Upgrade (APE60042)]])</f>
        <v>658292.31000000006</v>
      </c>
      <c r="M107" s="9" t="s">
        <v>233</v>
      </c>
    </row>
    <row r="108" spans="1:13" ht="17.100000000000001" customHeight="1" thickBot="1" x14ac:dyDescent="0.25">
      <c r="A108" s="3" t="s">
        <v>207</v>
      </c>
      <c r="B108" s="4" t="s">
        <v>111</v>
      </c>
      <c r="C108" s="10">
        <v>64479.61</v>
      </c>
      <c r="D108" s="10"/>
      <c r="E108" s="10"/>
      <c r="F108" s="10"/>
      <c r="G108" s="10"/>
      <c r="H108" s="10"/>
      <c r="I108" s="10">
        <v>419900</v>
      </c>
      <c r="J108" s="10">
        <v>28137</v>
      </c>
      <c r="K108" s="10">
        <v>37500</v>
      </c>
      <c r="L108" s="17">
        <f>SUM(Table1[[#This Row],[Special Education Services and Supports (APE60173)]:[Facilities Upgrade (APE60042)]])</f>
        <v>550016.61</v>
      </c>
      <c r="M108" s="9" t="s">
        <v>233</v>
      </c>
    </row>
    <row r="109" spans="1:13" ht="17.100000000000001" customHeight="1" thickBot="1" x14ac:dyDescent="0.25">
      <c r="A109" s="3" t="s">
        <v>208</v>
      </c>
      <c r="B109" s="4" t="s">
        <v>112</v>
      </c>
      <c r="C109" s="10">
        <v>33836.080000000002</v>
      </c>
      <c r="D109" s="10"/>
      <c r="E109" s="10"/>
      <c r="F109" s="10"/>
      <c r="G109" s="10"/>
      <c r="H109" s="10"/>
      <c r="I109" s="10">
        <v>214704</v>
      </c>
      <c r="J109" s="10"/>
      <c r="K109" s="10"/>
      <c r="L109" s="17">
        <f>SUM(Table1[[#This Row],[Special Education Services and Supports (APE60173)]:[Facilities Upgrade (APE60042)]])</f>
        <v>248540.08000000002</v>
      </c>
      <c r="M109" s="9" t="s">
        <v>233</v>
      </c>
    </row>
    <row r="110" spans="1:13" ht="17.100000000000001" customHeight="1" thickBot="1" x14ac:dyDescent="0.25">
      <c r="A110" s="3" t="s">
        <v>209</v>
      </c>
      <c r="B110" s="4" t="s">
        <v>113</v>
      </c>
      <c r="C110" s="10">
        <v>15343.04</v>
      </c>
      <c r="D110" s="10"/>
      <c r="E110" s="10"/>
      <c r="F110" s="10"/>
      <c r="G110" s="10"/>
      <c r="H110" s="10">
        <v>73961.460000000006</v>
      </c>
      <c r="I110" s="10">
        <v>10710.08</v>
      </c>
      <c r="J110" s="10"/>
      <c r="K110" s="10"/>
      <c r="L110" s="17">
        <f>SUM(Table1[[#This Row],[Special Education Services and Supports (APE60173)]:[Facilities Upgrade (APE60042)]])</f>
        <v>100014.58</v>
      </c>
      <c r="M110" s="9" t="s">
        <v>233</v>
      </c>
    </row>
    <row r="111" spans="1:13" ht="17.100000000000001" customHeight="1" thickBot="1" x14ac:dyDescent="0.25">
      <c r="A111" s="3">
        <v>139</v>
      </c>
      <c r="B111" s="4" t="s">
        <v>114</v>
      </c>
      <c r="C111" s="10">
        <v>17257.45</v>
      </c>
      <c r="D111" s="10"/>
      <c r="E111" s="10"/>
      <c r="F111" s="10"/>
      <c r="G111" s="10"/>
      <c r="H111" s="10"/>
      <c r="I111" s="10">
        <v>70668</v>
      </c>
      <c r="J111" s="10">
        <v>14088</v>
      </c>
      <c r="K111" s="10">
        <v>15000</v>
      </c>
      <c r="L111" s="17">
        <f>SUM(Table1[[#This Row],[Special Education Services and Supports (APE60173)]:[Facilities Upgrade (APE60042)]])</f>
        <v>117013.45</v>
      </c>
      <c r="M111" s="9" t="s">
        <v>233</v>
      </c>
    </row>
    <row r="112" spans="1:13" ht="17.100000000000001" customHeight="1" thickBot="1" x14ac:dyDescent="0.25">
      <c r="A112" s="3" t="s">
        <v>210</v>
      </c>
      <c r="B112" s="4" t="s">
        <v>115</v>
      </c>
      <c r="C112" s="10">
        <v>18977.650000000001</v>
      </c>
      <c r="D112" s="10">
        <v>45000</v>
      </c>
      <c r="E112" s="10">
        <v>27434.02</v>
      </c>
      <c r="F112" s="10"/>
      <c r="G112" s="10"/>
      <c r="H112" s="10"/>
      <c r="I112" s="10">
        <v>126432</v>
      </c>
      <c r="J112" s="10">
        <v>23997</v>
      </c>
      <c r="K112" s="10">
        <v>50000</v>
      </c>
      <c r="L112" s="17">
        <f>SUM(Table1[[#This Row],[Special Education Services and Supports (APE60173)]:[Facilities Upgrade (APE60042)]])</f>
        <v>291840.67</v>
      </c>
      <c r="M112" s="9" t="s">
        <v>233</v>
      </c>
    </row>
    <row r="113" spans="1:13" ht="17.100000000000001" customHeight="1" thickBot="1" x14ac:dyDescent="0.25">
      <c r="A113" s="3" t="s">
        <v>211</v>
      </c>
      <c r="B113" s="4" t="s">
        <v>116</v>
      </c>
      <c r="C113" s="10">
        <v>24360.2</v>
      </c>
      <c r="D113" s="10"/>
      <c r="E113" s="10"/>
      <c r="F113" s="10"/>
      <c r="G113" s="10"/>
      <c r="H113" s="10">
        <v>203786</v>
      </c>
      <c r="I113" s="10">
        <v>54027</v>
      </c>
      <c r="J113" s="10">
        <v>16762</v>
      </c>
      <c r="K113" s="10">
        <v>37500</v>
      </c>
      <c r="L113" s="17">
        <f>SUM(Table1[[#This Row],[Special Education Services and Supports (APE60173)]:[Facilities Upgrade (APE60042)]])</f>
        <v>336435.20000000001</v>
      </c>
      <c r="M113" s="9" t="s">
        <v>233</v>
      </c>
    </row>
    <row r="114" spans="1:13" ht="17.100000000000001" customHeight="1" thickBot="1" x14ac:dyDescent="0.25">
      <c r="A114" s="3" t="s">
        <v>212</v>
      </c>
      <c r="B114" s="4" t="s">
        <v>117</v>
      </c>
      <c r="C114" s="10"/>
      <c r="D114" s="10"/>
      <c r="E114" s="10"/>
      <c r="F114" s="10"/>
      <c r="G114" s="10"/>
      <c r="H114" s="10"/>
      <c r="I114" s="10">
        <v>203961.18</v>
      </c>
      <c r="J114" s="10">
        <v>23664</v>
      </c>
      <c r="K114" s="10"/>
      <c r="L114" s="17">
        <f>SUM(Table1[[#This Row],[Special Education Services and Supports (APE60173)]:[Facilities Upgrade (APE60042)]])</f>
        <v>227625.18</v>
      </c>
      <c r="M114" s="9" t="s">
        <v>233</v>
      </c>
    </row>
    <row r="115" spans="1:13" ht="17.100000000000001" customHeight="1" thickBot="1" x14ac:dyDescent="0.25">
      <c r="A115" s="3" t="s">
        <v>213</v>
      </c>
      <c r="B115" s="4" t="s">
        <v>118</v>
      </c>
      <c r="C115" s="10">
        <v>9988.24</v>
      </c>
      <c r="D115" s="10"/>
      <c r="E115" s="10"/>
      <c r="F115" s="10"/>
      <c r="G115" s="10"/>
      <c r="H115" s="10"/>
      <c r="I115" s="10"/>
      <c r="J115" s="10"/>
      <c r="K115" s="10"/>
      <c r="L115" s="17">
        <f>SUM(Table1[[#This Row],[Special Education Services and Supports (APE60173)]:[Facilities Upgrade (APE60042)]])</f>
        <v>9988.24</v>
      </c>
      <c r="M115" s="9" t="s">
        <v>233</v>
      </c>
    </row>
    <row r="116" spans="1:13" ht="17.100000000000001" customHeight="1" thickBot="1" x14ac:dyDescent="0.25">
      <c r="A116" s="3" t="s">
        <v>214</v>
      </c>
      <c r="B116" s="4" t="s">
        <v>119</v>
      </c>
      <c r="C116" s="10">
        <v>95831.58</v>
      </c>
      <c r="D116" s="10"/>
      <c r="E116" s="10"/>
      <c r="F116" s="10"/>
      <c r="G116" s="10">
        <v>120000</v>
      </c>
      <c r="H116" s="10"/>
      <c r="I116" s="10">
        <v>215109</v>
      </c>
      <c r="J116" s="10">
        <v>29621</v>
      </c>
      <c r="K116" s="10">
        <v>37500</v>
      </c>
      <c r="L116" s="17">
        <f>SUM(Table1[[#This Row],[Special Education Services and Supports (APE60173)]:[Facilities Upgrade (APE60042)]])</f>
        <v>498061.58</v>
      </c>
      <c r="M116" s="9" t="s">
        <v>233</v>
      </c>
    </row>
    <row r="117" spans="1:13" ht="17.100000000000001" customHeight="1" thickBot="1" x14ac:dyDescent="0.25">
      <c r="A117" s="3" t="s">
        <v>215</v>
      </c>
      <c r="B117" s="4" t="s">
        <v>120</v>
      </c>
      <c r="C117" s="10">
        <v>105181.67</v>
      </c>
      <c r="D117" s="10"/>
      <c r="E117" s="10"/>
      <c r="F117" s="10">
        <v>45000</v>
      </c>
      <c r="G117" s="10">
        <v>25000</v>
      </c>
      <c r="H117" s="10"/>
      <c r="I117" s="10">
        <v>456000</v>
      </c>
      <c r="J117" s="10">
        <v>30115</v>
      </c>
      <c r="K117" s="10">
        <v>22444</v>
      </c>
      <c r="L117" s="17">
        <f>SUM(Table1[[#This Row],[Special Education Services and Supports (APE60173)]:[Facilities Upgrade (APE60042)]])</f>
        <v>683740.66999999993</v>
      </c>
      <c r="M117" s="9" t="s">
        <v>233</v>
      </c>
    </row>
    <row r="118" spans="1:13" ht="17.100000000000001" customHeight="1" thickBot="1" x14ac:dyDescent="0.25">
      <c r="A118" s="3">
        <v>126</v>
      </c>
      <c r="B118" s="4" t="s">
        <v>121</v>
      </c>
      <c r="C118" s="10">
        <v>9058.98</v>
      </c>
      <c r="D118" s="10"/>
      <c r="E118" s="10"/>
      <c r="F118" s="10"/>
      <c r="G118" s="10"/>
      <c r="H118" s="10"/>
      <c r="I118" s="10">
        <v>197136</v>
      </c>
      <c r="J118" s="10"/>
      <c r="K118" s="10"/>
      <c r="L118" s="17">
        <f>SUM(Table1[[#This Row],[Special Education Services and Supports (APE60173)]:[Facilities Upgrade (APE60042)]])</f>
        <v>206194.98</v>
      </c>
      <c r="M118" s="9" t="s">
        <v>233</v>
      </c>
    </row>
    <row r="119" spans="1:13" ht="17.100000000000001" customHeight="1" thickBot="1" x14ac:dyDescent="0.25">
      <c r="A119" s="3">
        <v>127</v>
      </c>
      <c r="B119" s="4" t="s">
        <v>122</v>
      </c>
      <c r="C119" s="10">
        <v>52604.71</v>
      </c>
      <c r="D119" s="10"/>
      <c r="E119" s="10"/>
      <c r="F119" s="10"/>
      <c r="G119" s="10">
        <v>100000</v>
      </c>
      <c r="H119" s="10"/>
      <c r="I119" s="10">
        <v>226575</v>
      </c>
      <c r="J119" s="10">
        <v>24181</v>
      </c>
      <c r="K119" s="10">
        <v>37500</v>
      </c>
      <c r="L119" s="17">
        <f>SUM(Table1[[#This Row],[Special Education Services and Supports (APE60173)]:[Facilities Upgrade (APE60042)]])</f>
        <v>440860.70999999996</v>
      </c>
      <c r="M119" s="9" t="s">
        <v>233</v>
      </c>
    </row>
    <row r="120" spans="1:13" ht="17.100000000000001" customHeight="1" thickBot="1" x14ac:dyDescent="0.25">
      <c r="A120" s="3" t="s">
        <v>216</v>
      </c>
      <c r="B120" s="4" t="s">
        <v>123</v>
      </c>
      <c r="C120" s="10">
        <v>4050.78</v>
      </c>
      <c r="D120" s="10"/>
      <c r="E120" s="10"/>
      <c r="F120" s="10"/>
      <c r="G120" s="10">
        <v>50000</v>
      </c>
      <c r="H120" s="10">
        <v>51305.05</v>
      </c>
      <c r="I120" s="10">
        <v>6642</v>
      </c>
      <c r="J120" s="10">
        <v>10197</v>
      </c>
      <c r="K120" s="10">
        <v>37500</v>
      </c>
      <c r="L120" s="17">
        <f>SUM(Table1[[#This Row],[Special Education Services and Supports (APE60173)]:[Facilities Upgrade (APE60042)]])</f>
        <v>159694.83000000002</v>
      </c>
      <c r="M120" s="9" t="s">
        <v>233</v>
      </c>
    </row>
    <row r="121" spans="1:13" ht="17.100000000000001" customHeight="1" thickBot="1" x14ac:dyDescent="0.25">
      <c r="A121" s="3" t="s">
        <v>217</v>
      </c>
      <c r="B121" s="4" t="s">
        <v>124</v>
      </c>
      <c r="C121" s="10"/>
      <c r="D121" s="10"/>
      <c r="E121" s="10"/>
      <c r="F121" s="10"/>
      <c r="G121" s="10">
        <v>7500</v>
      </c>
      <c r="H121" s="10"/>
      <c r="I121" s="10">
        <v>78840</v>
      </c>
      <c r="J121" s="10"/>
      <c r="K121" s="10">
        <v>37500</v>
      </c>
      <c r="L121" s="17">
        <f>SUM(Table1[[#This Row],[Special Education Services and Supports (APE60173)]:[Facilities Upgrade (APE60042)]])</f>
        <v>123840</v>
      </c>
      <c r="M121" s="9" t="s">
        <v>233</v>
      </c>
    </row>
    <row r="122" spans="1:13" ht="17.100000000000001" customHeight="1" thickBot="1" x14ac:dyDescent="0.25">
      <c r="A122" s="3" t="s">
        <v>218</v>
      </c>
      <c r="B122" s="4" t="s">
        <v>125</v>
      </c>
      <c r="C122" s="10">
        <v>25969.41</v>
      </c>
      <c r="D122" s="10">
        <v>25000</v>
      </c>
      <c r="E122" s="10">
        <v>6500</v>
      </c>
      <c r="F122" s="10"/>
      <c r="G122" s="10">
        <v>58815</v>
      </c>
      <c r="H122" s="10"/>
      <c r="I122" s="10">
        <v>402120</v>
      </c>
      <c r="J122" s="10">
        <v>24982</v>
      </c>
      <c r="K122" s="10">
        <v>37500</v>
      </c>
      <c r="L122" s="17">
        <f>SUM(Table1[[#This Row],[Special Education Services and Supports (APE60173)]:[Facilities Upgrade (APE60042)]])</f>
        <v>580886.41</v>
      </c>
      <c r="M122" s="9" t="s">
        <v>233</v>
      </c>
    </row>
    <row r="123" spans="1:13" ht="17.100000000000001" customHeight="1" thickBot="1" x14ac:dyDescent="0.25">
      <c r="A123" s="3">
        <v>128</v>
      </c>
      <c r="B123" s="4" t="s">
        <v>126</v>
      </c>
      <c r="C123" s="10">
        <v>233142.08</v>
      </c>
      <c r="D123" s="10"/>
      <c r="E123" s="10">
        <v>50311.78</v>
      </c>
      <c r="F123" s="10"/>
      <c r="G123" s="10">
        <v>27000</v>
      </c>
      <c r="H123" s="10"/>
      <c r="I123" s="10">
        <v>1236708</v>
      </c>
      <c r="J123" s="10">
        <v>50000</v>
      </c>
      <c r="K123" s="10">
        <v>37500</v>
      </c>
      <c r="L123" s="17">
        <f>SUM(Table1[[#This Row],[Special Education Services and Supports (APE60173)]:[Facilities Upgrade (APE60042)]])</f>
        <v>1634661.8599999999</v>
      </c>
      <c r="M123" s="9" t="s">
        <v>233</v>
      </c>
    </row>
    <row r="124" spans="1:13" ht="17.100000000000001" customHeight="1" thickBot="1" x14ac:dyDescent="0.25">
      <c r="A124" s="3" t="s">
        <v>219</v>
      </c>
      <c r="B124" s="4" t="s">
        <v>127</v>
      </c>
      <c r="C124" s="10">
        <v>19865.490000000002</v>
      </c>
      <c r="D124" s="10"/>
      <c r="E124" s="10">
        <v>25917</v>
      </c>
      <c r="F124" s="10">
        <v>28000</v>
      </c>
      <c r="G124" s="10">
        <v>25000</v>
      </c>
      <c r="H124" s="10">
        <v>16920.52</v>
      </c>
      <c r="I124" s="10">
        <v>96768</v>
      </c>
      <c r="J124" s="10">
        <v>16975</v>
      </c>
      <c r="K124" s="10">
        <v>37500</v>
      </c>
      <c r="L124" s="17">
        <f>SUM(Table1[[#This Row],[Special Education Services and Supports (APE60173)]:[Facilities Upgrade (APE60042)]])</f>
        <v>266946.01</v>
      </c>
      <c r="M124" s="9" t="s">
        <v>233</v>
      </c>
    </row>
    <row r="125" spans="1:13" ht="17.100000000000001" customHeight="1" thickBot="1" x14ac:dyDescent="0.25">
      <c r="A125" s="3" t="s">
        <v>220</v>
      </c>
      <c r="B125" s="4" t="s">
        <v>128</v>
      </c>
      <c r="C125" s="10"/>
      <c r="D125" s="10"/>
      <c r="E125" s="10"/>
      <c r="F125" s="10"/>
      <c r="G125" s="10"/>
      <c r="H125" s="10"/>
      <c r="I125" s="10"/>
      <c r="J125" s="10"/>
      <c r="K125" s="10">
        <v>25449</v>
      </c>
      <c r="L125" s="17">
        <f>SUM(Table1[[#This Row],[Special Education Services and Supports (APE60173)]:[Facilities Upgrade (APE60042)]])</f>
        <v>25449</v>
      </c>
      <c r="M125" s="9" t="s">
        <v>233</v>
      </c>
    </row>
    <row r="126" spans="1:13" ht="17.100000000000001" customHeight="1" thickBot="1" x14ac:dyDescent="0.25">
      <c r="A126" s="3">
        <v>130</v>
      </c>
      <c r="B126" s="4" t="s">
        <v>129</v>
      </c>
      <c r="C126" s="10">
        <v>9544.31</v>
      </c>
      <c r="D126" s="10"/>
      <c r="E126" s="10"/>
      <c r="F126" s="10"/>
      <c r="G126" s="10">
        <v>25000</v>
      </c>
      <c r="H126" s="10"/>
      <c r="I126" s="10">
        <v>213192</v>
      </c>
      <c r="J126" s="10">
        <v>14837</v>
      </c>
      <c r="K126" s="10">
        <v>37500</v>
      </c>
      <c r="L126" s="17">
        <f>SUM(Table1[[#This Row],[Special Education Services and Supports (APE60173)]:[Facilities Upgrade (APE60042)]])</f>
        <v>300073.31</v>
      </c>
      <c r="M126" s="9" t="s">
        <v>233</v>
      </c>
    </row>
    <row r="127" spans="1:13" ht="17.100000000000001" customHeight="1" thickBot="1" x14ac:dyDescent="0.25">
      <c r="A127" s="3">
        <v>207</v>
      </c>
      <c r="B127" s="4" t="s">
        <v>130</v>
      </c>
      <c r="C127" s="10">
        <v>2691.27</v>
      </c>
      <c r="D127" s="10"/>
      <c r="E127" s="10">
        <v>5000</v>
      </c>
      <c r="F127" s="10">
        <v>10972.16</v>
      </c>
      <c r="G127" s="10">
        <v>22360</v>
      </c>
      <c r="H127" s="10"/>
      <c r="I127" s="10">
        <v>14436</v>
      </c>
      <c r="J127" s="10">
        <v>13199</v>
      </c>
      <c r="K127" s="10">
        <v>22438</v>
      </c>
      <c r="L127" s="17">
        <f>SUM(Table1[[#This Row],[Special Education Services and Supports (APE60173)]:[Facilities Upgrade (APE60042)]])</f>
        <v>91096.43</v>
      </c>
      <c r="M127" s="9" t="s">
        <v>233</v>
      </c>
    </row>
    <row r="128" spans="1:13" ht="17.100000000000001" customHeight="1" thickBot="1" x14ac:dyDescent="0.25">
      <c r="A128" s="3" t="s">
        <v>221</v>
      </c>
      <c r="B128" s="4" t="s">
        <v>131</v>
      </c>
      <c r="C128" s="10">
        <v>7241.47</v>
      </c>
      <c r="D128" s="10"/>
      <c r="E128" s="10"/>
      <c r="F128" s="10"/>
      <c r="G128" s="10">
        <v>20439.97</v>
      </c>
      <c r="H128" s="10"/>
      <c r="I128" s="10">
        <v>115416</v>
      </c>
      <c r="J128" s="10">
        <v>13467</v>
      </c>
      <c r="K128" s="10">
        <v>33748</v>
      </c>
      <c r="L128" s="17">
        <f>SUM(Table1[[#This Row],[Special Education Services and Supports (APE60173)]:[Facilities Upgrade (APE60042)]])</f>
        <v>190312.44</v>
      </c>
      <c r="M128" s="9" t="s">
        <v>233</v>
      </c>
    </row>
    <row r="129" spans="1:13" ht="17.100000000000001" customHeight="1" thickBot="1" x14ac:dyDescent="0.25">
      <c r="A129" s="3">
        <v>131</v>
      </c>
      <c r="B129" s="4" t="s">
        <v>132</v>
      </c>
      <c r="C129" s="10">
        <v>53659.02</v>
      </c>
      <c r="D129" s="10"/>
      <c r="E129" s="10"/>
      <c r="F129" s="10">
        <v>35000</v>
      </c>
      <c r="G129" s="10">
        <v>26109.13</v>
      </c>
      <c r="H129" s="10"/>
      <c r="I129" s="10">
        <v>106245</v>
      </c>
      <c r="J129" s="10">
        <v>17104</v>
      </c>
      <c r="K129" s="10">
        <v>22444</v>
      </c>
      <c r="L129" s="17">
        <f>SUM(Table1[[#This Row],[Special Education Services and Supports (APE60173)]:[Facilities Upgrade (APE60042)]])</f>
        <v>260561.15</v>
      </c>
      <c r="M129" s="9" t="s">
        <v>233</v>
      </c>
    </row>
    <row r="130" spans="1:13" ht="17.100000000000001" customHeight="1" thickBot="1" x14ac:dyDescent="0.25">
      <c r="A130" s="3">
        <v>132</v>
      </c>
      <c r="B130" s="4" t="s">
        <v>133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7">
        <f>SUM(Table1[[#This Row],[Special Education Services and Supports (APE60173)]:[Facilities Upgrade (APE60042)]])</f>
        <v>0</v>
      </c>
      <c r="M130" s="9" t="s">
        <v>233</v>
      </c>
    </row>
    <row r="131" spans="1:13" ht="17.100000000000001" customHeight="1" thickBot="1" x14ac:dyDescent="0.25">
      <c r="A131" s="3" t="s">
        <v>222</v>
      </c>
      <c r="B131" s="4" t="s">
        <v>134</v>
      </c>
      <c r="C131" s="10">
        <v>24665.39</v>
      </c>
      <c r="D131" s="10"/>
      <c r="E131" s="10"/>
      <c r="F131" s="10">
        <v>60000</v>
      </c>
      <c r="G131" s="10"/>
      <c r="H131" s="10"/>
      <c r="I131" s="10">
        <v>174000</v>
      </c>
      <c r="J131" s="10">
        <v>24487</v>
      </c>
      <c r="K131" s="10">
        <v>50000</v>
      </c>
      <c r="L131" s="17">
        <f>SUM(Table1[[#This Row],[Special Education Services and Supports (APE60173)]:[Facilities Upgrade (APE60042)]])</f>
        <v>333152.39</v>
      </c>
      <c r="M131" s="9" t="s">
        <v>233</v>
      </c>
    </row>
    <row r="132" spans="1:13" ht="17.100000000000001" customHeight="1" thickBot="1" x14ac:dyDescent="0.25">
      <c r="A132" s="3" t="s">
        <v>223</v>
      </c>
      <c r="B132" s="4" t="s">
        <v>135</v>
      </c>
      <c r="C132" s="10">
        <v>15045</v>
      </c>
      <c r="D132" s="10"/>
      <c r="E132" s="10"/>
      <c r="F132" s="10"/>
      <c r="G132" s="10"/>
      <c r="H132" s="10"/>
      <c r="I132" s="10">
        <v>35838</v>
      </c>
      <c r="J132" s="10"/>
      <c r="K132" s="10"/>
      <c r="L132" s="17">
        <f>SUM(Table1[[#This Row],[Special Education Services and Supports (APE60173)]:[Facilities Upgrade (APE60042)]])</f>
        <v>50883</v>
      </c>
      <c r="M132" s="9" t="s">
        <v>233</v>
      </c>
    </row>
    <row r="133" spans="1:13" ht="17.100000000000001" customHeight="1" thickBot="1" x14ac:dyDescent="0.25">
      <c r="A133" s="7" t="s">
        <v>224</v>
      </c>
      <c r="B133" s="8" t="s">
        <v>136</v>
      </c>
      <c r="C133" s="16">
        <v>43644.98</v>
      </c>
      <c r="D133" s="16"/>
      <c r="E133" s="16"/>
      <c r="F133" s="16">
        <v>32960</v>
      </c>
      <c r="G133" s="16">
        <v>50000</v>
      </c>
      <c r="H133" s="16">
        <v>26340</v>
      </c>
      <c r="I133" s="16">
        <v>118656</v>
      </c>
      <c r="J133" s="16">
        <v>21708</v>
      </c>
      <c r="K133" s="16">
        <v>9770</v>
      </c>
      <c r="L133" s="17">
        <f>SUM(Table1[[#This Row],[Special Education Services and Supports (APE60173)]:[Facilities Upgrade (APE60042)]])</f>
        <v>303078.98</v>
      </c>
      <c r="M133" s="9" t="s">
        <v>233</v>
      </c>
    </row>
    <row r="134" spans="1:13" ht="17.100000000000001" customHeight="1" thickTop="1" thickBot="1" x14ac:dyDescent="0.25">
      <c r="A134" s="3" t="s">
        <v>236</v>
      </c>
      <c r="B134" s="4" t="s">
        <v>235</v>
      </c>
      <c r="C134" s="10">
        <v>2275.1</v>
      </c>
      <c r="D134" s="10"/>
      <c r="E134" s="10"/>
      <c r="F134" s="10"/>
      <c r="G134" s="10"/>
      <c r="H134" s="10">
        <v>0</v>
      </c>
      <c r="I134" s="10"/>
      <c r="J134" s="10"/>
      <c r="K134" s="10"/>
      <c r="L134" s="17">
        <v>2275.1</v>
      </c>
      <c r="M134" s="9"/>
    </row>
    <row r="135" spans="1:13" ht="17.100000000000001" customHeight="1" thickBot="1" x14ac:dyDescent="0.25">
      <c r="A135" s="5"/>
      <c r="B135" s="6" t="s">
        <v>228</v>
      </c>
      <c r="C135" s="19">
        <f>SUBTOTAL(109,C9:C134)</f>
        <v>4692394.6499999994</v>
      </c>
      <c r="D135" s="19">
        <f t="shared" ref="D135:K135" si="0">SUBTOTAL(109,D9:D134)</f>
        <v>1000000</v>
      </c>
      <c r="E135" s="19">
        <f t="shared" si="0"/>
        <v>750000</v>
      </c>
      <c r="F135" s="19">
        <f t="shared" si="0"/>
        <v>1237311.3099999998</v>
      </c>
      <c r="G135" s="19">
        <f>SUBTOTAL(109,G9:G134)</f>
        <v>2088946.0499999998</v>
      </c>
      <c r="H135" s="19">
        <f>SUBTOTAL(109,H9:H134)</f>
        <v>2999999.9999999995</v>
      </c>
      <c r="I135" s="19">
        <f t="shared" si="0"/>
        <v>17864809.120000001</v>
      </c>
      <c r="J135" s="19">
        <f t="shared" si="0"/>
        <v>2000000</v>
      </c>
      <c r="K135" s="19">
        <f t="shared" si="0"/>
        <v>3000000</v>
      </c>
      <c r="L135" s="19">
        <f>SUBTOTAL(109,L9:L134)</f>
        <v>35633461.129999995</v>
      </c>
      <c r="M135" s="9" t="s">
        <v>233</v>
      </c>
    </row>
    <row r="136" spans="1:13" ht="15.75" x14ac:dyDescent="0.25">
      <c r="A136" s="15" t="s">
        <v>234</v>
      </c>
    </row>
  </sheetData>
  <sheetProtection algorithmName="SHA-512" hashValue="N2U2zzNF56WOH9x/nlpMWs2B/UW1CIooZRxp0q+bHlMl3xebOLIipQgh528Bwg6R52Yx3OmleL/0SJUh7n06Fg==" saltValue="T0RSq61SLZ/irsLjEJ96eQ==" spinCount="100000" sheet="1" objects="1" scenarios="1" selectLockedCells="1" selectUnlockedCells="1"/>
  <mergeCells count="6">
    <mergeCell ref="A7:L7"/>
    <mergeCell ref="A1:L1"/>
    <mergeCell ref="A2:L2"/>
    <mergeCell ref="A3:L3"/>
    <mergeCell ref="A5:L5"/>
    <mergeCell ref="A6:L6"/>
  </mergeCells>
  <hyperlinks>
    <hyperlink ref="A7" r:id="rId1" display="http://www.doe.virginia.gov/administrators/superintendents_memos/2020/181-20.docx"/>
  </hyperlinks>
  <pageMargins left="0.7" right="0.7" top="0.75" bottom="0.75" header="0.3" footer="0.3"/>
  <pageSetup scale="58" fitToHeight="6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CARES Act ESSERF &amp; GEERF</vt:lpstr>
      <vt:lpstr>'CARES Act ESSERF &amp; GEERF'!Print_Titles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CARES Act ESSERF &amp; GEERF Set-Aside Awards</dc:title>
  <dc:creator>VITA Program</dc:creator>
  <cp:lastModifiedBy>VITA Program</cp:lastModifiedBy>
  <cp:lastPrinted>2020-09-25T14:02:38Z</cp:lastPrinted>
  <dcterms:created xsi:type="dcterms:W3CDTF">2020-09-24T20:53:07Z</dcterms:created>
  <dcterms:modified xsi:type="dcterms:W3CDTF">2021-01-13T18:02:40Z</dcterms:modified>
</cp:coreProperties>
</file>