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ECT AID\ASR\ASR Tables\2020-2021 ASR Tables\Table 14 Distribution of State Funds\Final\"/>
    </mc:Choice>
  </mc:AlternateContent>
  <workbookProtection workbookPassword="BBA2" lockStructure="1"/>
  <bookViews>
    <workbookView xWindow="7365" yWindow="5955" windowWidth="16605" windowHeight="5760"/>
  </bookViews>
  <sheets>
    <sheet name="14A" sheetId="1" r:id="rId1"/>
    <sheet name="14B" sheetId="2" r:id="rId2"/>
    <sheet name="14C" sheetId="3" r:id="rId3"/>
    <sheet name="14D" sheetId="6" r:id="rId4"/>
    <sheet name="14E" sheetId="8" r:id="rId5"/>
  </sheets>
  <definedNames>
    <definedName name="_xlnm.Print_Area" localSheetId="0">'14A'!$A$2:$M$151</definedName>
    <definedName name="_xlnm.Print_Area" localSheetId="1">'14B'!$A$2:$Y$151</definedName>
    <definedName name="_xlnm.Print_Area" localSheetId="2">'14C'!$A$2:$J$148</definedName>
    <definedName name="_xlnm.Print_Area" localSheetId="3">'14D'!$A$2:$Z$153</definedName>
    <definedName name="_xlnm.Print_Area" localSheetId="4">'14E'!$A$2:$H$149</definedName>
    <definedName name="_xlnm.Print_Titles" localSheetId="0">'14A'!$A:$B,'14A'!$2:$5</definedName>
    <definedName name="_xlnm.Print_Titles" localSheetId="1">'14B'!$A:$B,'14B'!$2:$5</definedName>
    <definedName name="_xlnm.Print_Titles" localSheetId="2">'14C'!$A:$B,'14C'!$2:$5</definedName>
    <definedName name="_xlnm.Print_Titles" localSheetId="3">'14D'!$2:$5</definedName>
    <definedName name="_xlnm.Print_Titles" localSheetId="4">'14E'!$A:$B,'14E'!$2:$5</definedName>
  </definedNames>
  <calcPr calcId="162913"/>
</workbook>
</file>

<file path=xl/calcChain.xml><?xml version="1.0" encoding="utf-8"?>
<calcChain xmlns="http://schemas.openxmlformats.org/spreadsheetml/2006/main">
  <c r="M145" i="1" l="1"/>
  <c r="M144" i="1"/>
  <c r="M143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Z145" i="6" l="1"/>
  <c r="Z144" i="6"/>
  <c r="Z143" i="6"/>
  <c r="Z141" i="6"/>
  <c r="Z140" i="6"/>
  <c r="Z139" i="6"/>
  <c r="Z138" i="6"/>
  <c r="Z137" i="6"/>
  <c r="Z136" i="6"/>
  <c r="Z135" i="6"/>
  <c r="Z134" i="6"/>
  <c r="Z133" i="6"/>
  <c r="Z132" i="6"/>
  <c r="Z131" i="6"/>
  <c r="Z130" i="6"/>
  <c r="Z129" i="6"/>
  <c r="Z128" i="6"/>
  <c r="Z127" i="6"/>
  <c r="Z126" i="6"/>
  <c r="Z125" i="6"/>
  <c r="Z124" i="6"/>
  <c r="Z123" i="6"/>
  <c r="Z122" i="6"/>
  <c r="Z121" i="6"/>
  <c r="Z120" i="6"/>
  <c r="Z119" i="6"/>
  <c r="Z118" i="6"/>
  <c r="Z117" i="6"/>
  <c r="Z116" i="6"/>
  <c r="Z115" i="6"/>
  <c r="Z114" i="6"/>
  <c r="Z113" i="6"/>
  <c r="Z112" i="6"/>
  <c r="Z111" i="6"/>
  <c r="Z110" i="6"/>
  <c r="Z109" i="6"/>
  <c r="Z108" i="6"/>
  <c r="Z107" i="6"/>
  <c r="Z106" i="6"/>
  <c r="Z105" i="6"/>
  <c r="Z104" i="6"/>
  <c r="Z103" i="6"/>
  <c r="Z101" i="6"/>
  <c r="Z100" i="6"/>
  <c r="Z99" i="6"/>
  <c r="Z98" i="6"/>
  <c r="Z97" i="6"/>
  <c r="Z96" i="6"/>
  <c r="Z95" i="6"/>
  <c r="Z94" i="6"/>
  <c r="Z93" i="6"/>
  <c r="Z92" i="6"/>
  <c r="Z91" i="6"/>
  <c r="Z90" i="6"/>
  <c r="Z89" i="6"/>
  <c r="Z88" i="6"/>
  <c r="Z87" i="6"/>
  <c r="Z86" i="6"/>
  <c r="Z85" i="6"/>
  <c r="Z84" i="6"/>
  <c r="Z83" i="6"/>
  <c r="Z82" i="6"/>
  <c r="Z81" i="6"/>
  <c r="Z80" i="6"/>
  <c r="Z79" i="6"/>
  <c r="Z78" i="6"/>
  <c r="Z77" i="6"/>
  <c r="Z76" i="6"/>
  <c r="Z75" i="6"/>
  <c r="Z74" i="6"/>
  <c r="Z73" i="6"/>
  <c r="Z72" i="6"/>
  <c r="Z71" i="6"/>
  <c r="Z70" i="6"/>
  <c r="Z69" i="6"/>
  <c r="Z68" i="6"/>
  <c r="Z67" i="6"/>
  <c r="Z66" i="6"/>
  <c r="Z65" i="6"/>
  <c r="Z64" i="6"/>
  <c r="Z63" i="6"/>
  <c r="Z62" i="6"/>
  <c r="Z61" i="6"/>
  <c r="Z60" i="6"/>
  <c r="Z59" i="6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H145" i="8"/>
  <c r="H144" i="8"/>
  <c r="H143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J145" i="3"/>
  <c r="J144" i="3"/>
  <c r="J143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Y145" i="2"/>
  <c r="Y144" i="2"/>
  <c r="Y143" i="2"/>
  <c r="Y141" i="2"/>
  <c r="Y140" i="2"/>
  <c r="Y139" i="2"/>
  <c r="Y138" i="2"/>
  <c r="Y137" i="2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4" i="2"/>
  <c r="Y103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146" i="6" l="1"/>
  <c r="D146" i="1"/>
  <c r="W146" i="2"/>
  <c r="D146" i="2"/>
  <c r="G146" i="2"/>
  <c r="L146" i="1"/>
  <c r="E146" i="1"/>
  <c r="G146" i="1"/>
  <c r="J146" i="1"/>
  <c r="H146" i="1"/>
  <c r="I146" i="1"/>
  <c r="K146" i="1"/>
  <c r="S146" i="2" l="1"/>
  <c r="U146" i="2"/>
  <c r="V146" i="2"/>
  <c r="H146" i="2"/>
  <c r="I146" i="2"/>
  <c r="T146" i="2"/>
  <c r="J146" i="2"/>
  <c r="Q146" i="2"/>
  <c r="M146" i="2"/>
  <c r="R146" i="2"/>
  <c r="M146" i="1"/>
  <c r="Y146" i="2"/>
  <c r="F146" i="6"/>
  <c r="Q146" i="6"/>
  <c r="I146" i="6"/>
  <c r="O146" i="6"/>
  <c r="J146" i="6"/>
  <c r="H146" i="6"/>
  <c r="K146" i="6"/>
  <c r="V146" i="6"/>
  <c r="C146" i="2"/>
  <c r="D146" i="6"/>
  <c r="T146" i="6"/>
  <c r="X146" i="6"/>
  <c r="M146" i="6"/>
  <c r="E146" i="6"/>
  <c r="C146" i="6"/>
  <c r="N146" i="6"/>
  <c r="C146" i="1"/>
  <c r="W146" i="6"/>
  <c r="P146" i="6"/>
  <c r="L146" i="6"/>
  <c r="Z146" i="6" l="1"/>
</calcChain>
</file>

<file path=xl/sharedStrings.xml><?xml version="1.0" encoding="utf-8"?>
<sst xmlns="http://schemas.openxmlformats.org/spreadsheetml/2006/main" count="911" uniqueCount="273">
  <si>
    <t>Basic Aid</t>
  </si>
  <si>
    <t>Total</t>
  </si>
  <si>
    <t>COUNTIES</t>
  </si>
  <si>
    <t>CITIES</t>
  </si>
  <si>
    <t>TOWNS</t>
  </si>
  <si>
    <t xml:space="preserve">Accomack  </t>
  </si>
  <si>
    <t xml:space="preserve">Albemarle  </t>
  </si>
  <si>
    <t xml:space="preserve">Amelia  </t>
  </si>
  <si>
    <t xml:space="preserve">Amherst  </t>
  </si>
  <si>
    <t xml:space="preserve">Appomattox  </t>
  </si>
  <si>
    <t xml:space="preserve">Arlington  </t>
  </si>
  <si>
    <t xml:space="preserve">Augusta  </t>
  </si>
  <si>
    <t xml:space="preserve">Bath  </t>
  </si>
  <si>
    <t xml:space="preserve">Bland  </t>
  </si>
  <si>
    <t xml:space="preserve">Botetourt  </t>
  </si>
  <si>
    <t xml:space="preserve">Brunswick  </t>
  </si>
  <si>
    <t xml:space="preserve">Buchanan  </t>
  </si>
  <si>
    <t xml:space="preserve">Buckingham  </t>
  </si>
  <si>
    <t xml:space="preserve">Campbell  </t>
  </si>
  <si>
    <t xml:space="preserve">Caroline  </t>
  </si>
  <si>
    <t xml:space="preserve">Carroll  </t>
  </si>
  <si>
    <t>Charles City</t>
  </si>
  <si>
    <t xml:space="preserve">Charlotte  </t>
  </si>
  <si>
    <t>Chesterfield</t>
  </si>
  <si>
    <t xml:space="preserve">Clarke  </t>
  </si>
  <si>
    <t xml:space="preserve">Craig  </t>
  </si>
  <si>
    <t xml:space="preserve">Culpeper  </t>
  </si>
  <si>
    <t xml:space="preserve">Cumberland  </t>
  </si>
  <si>
    <t xml:space="preserve">Dickenson  </t>
  </si>
  <si>
    <t xml:space="preserve">Dinwiddie  </t>
  </si>
  <si>
    <t xml:space="preserve">Essex  </t>
  </si>
  <si>
    <t xml:space="preserve">Fauquier  </t>
  </si>
  <si>
    <t xml:space="preserve">Floyd  </t>
  </si>
  <si>
    <t xml:space="preserve">Fluvanna  </t>
  </si>
  <si>
    <t xml:space="preserve">Franklin  </t>
  </si>
  <si>
    <t xml:space="preserve">Frederick  </t>
  </si>
  <si>
    <t xml:space="preserve">Giles  </t>
  </si>
  <si>
    <t xml:space="preserve">Gloucester  </t>
  </si>
  <si>
    <t xml:space="preserve">Goochland  </t>
  </si>
  <si>
    <t xml:space="preserve">Grayson  </t>
  </si>
  <si>
    <t xml:space="preserve">Greene  </t>
  </si>
  <si>
    <t xml:space="preserve">Halifax  </t>
  </si>
  <si>
    <t xml:space="preserve">Hanover  </t>
  </si>
  <si>
    <t xml:space="preserve">Henrico  </t>
  </si>
  <si>
    <t xml:space="preserve">Henry  </t>
  </si>
  <si>
    <t xml:space="preserve">Highland  </t>
  </si>
  <si>
    <t xml:space="preserve">Isle Of Wight  </t>
  </si>
  <si>
    <t>King George</t>
  </si>
  <si>
    <t xml:space="preserve">King &amp; Queen  </t>
  </si>
  <si>
    <t xml:space="preserve">King William  </t>
  </si>
  <si>
    <t xml:space="preserve">Lancaster  </t>
  </si>
  <si>
    <t xml:space="preserve">Lee  </t>
  </si>
  <si>
    <t xml:space="preserve">Loudoun  </t>
  </si>
  <si>
    <t xml:space="preserve">Louisa  </t>
  </si>
  <si>
    <t xml:space="preserve">Lunenburg  </t>
  </si>
  <si>
    <t xml:space="preserve">Madison  </t>
  </si>
  <si>
    <t xml:space="preserve">Mathews  </t>
  </si>
  <si>
    <t xml:space="preserve">Mecklenburg  </t>
  </si>
  <si>
    <t xml:space="preserve">Middlesex  </t>
  </si>
  <si>
    <t xml:space="preserve">Montgomery  </t>
  </si>
  <si>
    <t xml:space="preserve">Nelson  </t>
  </si>
  <si>
    <t xml:space="preserve">New Kent  </t>
  </si>
  <si>
    <t xml:space="preserve">Northampton  </t>
  </si>
  <si>
    <t xml:space="preserve">Northumberland  </t>
  </si>
  <si>
    <t xml:space="preserve">Nottoway  </t>
  </si>
  <si>
    <t xml:space="preserve">Orange  </t>
  </si>
  <si>
    <t xml:space="preserve">Page  </t>
  </si>
  <si>
    <t xml:space="preserve">Patrick  </t>
  </si>
  <si>
    <t xml:space="preserve">Pittsylvania  </t>
  </si>
  <si>
    <t xml:space="preserve">Powhatan  </t>
  </si>
  <si>
    <t xml:space="preserve">Prince Edward  </t>
  </si>
  <si>
    <t xml:space="preserve">Prince George  </t>
  </si>
  <si>
    <t xml:space="preserve">Prince William   </t>
  </si>
  <si>
    <t xml:space="preserve">Pulaski  </t>
  </si>
  <si>
    <t xml:space="preserve">Rappahannock  </t>
  </si>
  <si>
    <t xml:space="preserve">Richmond  </t>
  </si>
  <si>
    <t xml:space="preserve">Roanoke  </t>
  </si>
  <si>
    <t xml:space="preserve">Rockbridge  </t>
  </si>
  <si>
    <t xml:space="preserve">Rockingham  </t>
  </si>
  <si>
    <t xml:space="preserve">Russell  </t>
  </si>
  <si>
    <t xml:space="preserve">Scott  </t>
  </si>
  <si>
    <t xml:space="preserve">Shenandoah  </t>
  </si>
  <si>
    <t xml:space="preserve">Smyth  </t>
  </si>
  <si>
    <t xml:space="preserve">Southampton  </t>
  </si>
  <si>
    <t xml:space="preserve">Spotsylvania  </t>
  </si>
  <si>
    <t xml:space="preserve">Stafford  </t>
  </si>
  <si>
    <t xml:space="preserve">Surry  </t>
  </si>
  <si>
    <t xml:space="preserve">Sussex  </t>
  </si>
  <si>
    <t xml:space="preserve">Tazewell  </t>
  </si>
  <si>
    <t xml:space="preserve">Warren  </t>
  </si>
  <si>
    <t xml:space="preserve">Washington   </t>
  </si>
  <si>
    <t xml:space="preserve">Westmoreland  </t>
  </si>
  <si>
    <t xml:space="preserve">Wise  </t>
  </si>
  <si>
    <t xml:space="preserve">Wythe  </t>
  </si>
  <si>
    <t xml:space="preserve">York   </t>
  </si>
  <si>
    <t xml:space="preserve">Alexandria  </t>
  </si>
  <si>
    <t xml:space="preserve">Bristol  </t>
  </si>
  <si>
    <t xml:space="preserve">Buena Vista  </t>
  </si>
  <si>
    <t>Charlottesville</t>
  </si>
  <si>
    <t>Colonial Heights</t>
  </si>
  <si>
    <t xml:space="preserve">Covington  </t>
  </si>
  <si>
    <t xml:space="preserve">Danville  </t>
  </si>
  <si>
    <t xml:space="preserve">Falls Church  </t>
  </si>
  <si>
    <t xml:space="preserve">Galax  </t>
  </si>
  <si>
    <t xml:space="preserve">Hampton  </t>
  </si>
  <si>
    <t xml:space="preserve">Harrisonburg  </t>
  </si>
  <si>
    <t xml:space="preserve">Hopewell  </t>
  </si>
  <si>
    <t xml:space="preserve">Lynchburg  </t>
  </si>
  <si>
    <t xml:space="preserve">Martinsville  </t>
  </si>
  <si>
    <t xml:space="preserve">Newport News  </t>
  </si>
  <si>
    <t xml:space="preserve">Norfolk  </t>
  </si>
  <si>
    <t xml:space="preserve">Norton  </t>
  </si>
  <si>
    <t xml:space="preserve">Petersburg  </t>
  </si>
  <si>
    <t xml:space="preserve">Portsmouth  </t>
  </si>
  <si>
    <t xml:space="preserve">Radford  </t>
  </si>
  <si>
    <t>Richmond City</t>
  </si>
  <si>
    <t>Roanoke City</t>
  </si>
  <si>
    <t xml:space="preserve">Staunton  </t>
  </si>
  <si>
    <t xml:space="preserve">Suffolk  </t>
  </si>
  <si>
    <t xml:space="preserve">Waynesboro  </t>
  </si>
  <si>
    <t xml:space="preserve">Winchester  </t>
  </si>
  <si>
    <t>Fairfax City</t>
  </si>
  <si>
    <t xml:space="preserve">Chesapeake  </t>
  </si>
  <si>
    <t xml:space="preserve">Lexington  </t>
  </si>
  <si>
    <t xml:space="preserve">Salem  </t>
  </si>
  <si>
    <t xml:space="preserve">Poquoson  </t>
  </si>
  <si>
    <t xml:space="preserve">Manassas  </t>
  </si>
  <si>
    <t xml:space="preserve">Manassas Park  </t>
  </si>
  <si>
    <t>Colonial Beach</t>
  </si>
  <si>
    <t>West Point</t>
  </si>
  <si>
    <t>Code</t>
  </si>
  <si>
    <t xml:space="preserve">Fredericksburg  </t>
  </si>
  <si>
    <t xml:space="preserve">Virginia Beach  </t>
  </si>
  <si>
    <t>James City</t>
  </si>
  <si>
    <t>Emporia</t>
  </si>
  <si>
    <t>Bedford City</t>
  </si>
  <si>
    <t>Alleghany</t>
  </si>
  <si>
    <t>English as a Second Language</t>
  </si>
  <si>
    <t>Remedial Summer School</t>
  </si>
  <si>
    <t>Early Reading Intervention</t>
  </si>
  <si>
    <t>SOL Algebra Readiness</t>
  </si>
  <si>
    <t>Special  Education Homebound</t>
  </si>
  <si>
    <t>Adult Education</t>
  </si>
  <si>
    <t>Adult Literacy</t>
  </si>
  <si>
    <t>Total from Table 14A SOQ Funds</t>
  </si>
  <si>
    <t>Grand Total
State Funds</t>
  </si>
  <si>
    <t>STATE TOTAL</t>
  </si>
  <si>
    <t>Table 14A of the Superintendent's Annual Report for Virginia</t>
  </si>
  <si>
    <t>Career and Technical Education</t>
  </si>
  <si>
    <t>Gifted Education</t>
  </si>
  <si>
    <t>Special Education</t>
  </si>
  <si>
    <t>Prevention, Intervention, &amp; Remediation</t>
  </si>
  <si>
    <t>Table 14B of the Superintendent's Annual Report for Virginia</t>
  </si>
  <si>
    <t>VPSA Technology Grants</t>
  </si>
  <si>
    <t>Table 14C of the Superintendent's Annual Report for Virginia</t>
  </si>
  <si>
    <t>Table 14D of the Superintendent's Annual Report for Virginia</t>
  </si>
  <si>
    <t>ISAEP</t>
  </si>
  <si>
    <t>School Division</t>
  </si>
  <si>
    <t>Distribution of State Funds (in dollars) - Standards of Quality Accounts</t>
  </si>
  <si>
    <t>Distribution of State Funds (in dollars) - Incentive Accounts</t>
  </si>
  <si>
    <t>Distribution of State Funds (in dollars) - Categorical Funding</t>
  </si>
  <si>
    <t>Distribution of State Funds (in dollars) - Other Funds and Summary</t>
  </si>
  <si>
    <t>Special  Education Local Jails</t>
  </si>
  <si>
    <t>Special Education State-Operated Programs</t>
  </si>
  <si>
    <t>Basic Aid Supplement</t>
  </si>
  <si>
    <t>Table 14E of the Superintendent's Annual Report for Virginia</t>
  </si>
  <si>
    <t>Alternative Education</t>
  </si>
  <si>
    <t>Distribution of State Funds (in dollars) - Lottery Funds and Summary</t>
  </si>
  <si>
    <t>Industry Certification Costs</t>
  </si>
  <si>
    <t>Middle School Teacher Corps</t>
  </si>
  <si>
    <t>Career Switcher Mentoring Grants</t>
  </si>
  <si>
    <t>K-3 Primary Class Size</t>
  </si>
  <si>
    <t>School Breakfast</t>
  </si>
  <si>
    <t>School Lunch</t>
  </si>
  <si>
    <t>Total from Table 14B Incentive Accounts</t>
  </si>
  <si>
    <t>Total from Table 14C Categorical Funds</t>
  </si>
  <si>
    <t>Total from Table 14D Lottery Funds</t>
  </si>
  <si>
    <t>American Indian Treaty Commitment</t>
  </si>
  <si>
    <t>Virginia Workplace Readiness Skills Assessment</t>
  </si>
  <si>
    <t>Early Reading Specialist Initiative</t>
  </si>
  <si>
    <t>School Security Equipment</t>
  </si>
  <si>
    <t>Additional Assistance with Retirement, Inflation, and Preschool Costs (Lottery)</t>
  </si>
  <si>
    <t>Compensation Supplement</t>
  </si>
  <si>
    <t>Breakfast After The Bell</t>
  </si>
  <si>
    <t>Supplemental Lottery Per Pupil Allocation</t>
  </si>
  <si>
    <t>Project Graduation</t>
  </si>
  <si>
    <t>end of worksheet</t>
  </si>
  <si>
    <t xml:space="preserve">  Bedford City operates as a separate district and is reported under Bedford County.</t>
  </si>
  <si>
    <t xml:space="preserve">  Fairfax County, Greensville County and Williamsburg are the fiscal agent divisions. Bedford City no longer operates as a separate district and is reported under Bedford County.</t>
  </si>
  <si>
    <t xml:space="preserve">  Bedford City no longer operates as a separate district and is reported under Bedford County.</t>
  </si>
  <si>
    <t xml:space="preserve">  under the fiscal agent division only.Fairfax County, Greensville County and Williamsburg are the fiscal agent divisions. </t>
  </si>
  <si>
    <t xml:space="preserve">  under the fiscal agent division only.Fairfax County, Greensville County and Williamsburg are the fiscal agent divisions.</t>
  </si>
  <si>
    <t xml:space="preserve">  is reported under the fiscal agent division only.Fairfax County, Greensville County and Williamsburg are the fiscal agent divisions. </t>
  </si>
  <si>
    <r>
      <t xml:space="preserve">Bedford </t>
    </r>
    <r>
      <rPr>
        <vertAlign val="superscript"/>
        <sz val="10"/>
        <rFont val="Times New Roman"/>
        <family val="1"/>
      </rPr>
      <t>3</t>
    </r>
  </si>
  <si>
    <r>
      <t xml:space="preserve">Fairfax </t>
    </r>
    <r>
      <rPr>
        <vertAlign val="superscript"/>
        <sz val="10"/>
        <rFont val="Times New Roman"/>
        <family val="1"/>
      </rPr>
      <t>3</t>
    </r>
  </si>
  <si>
    <r>
      <t xml:space="preserve">Greensville </t>
    </r>
    <r>
      <rPr>
        <vertAlign val="superscript"/>
        <sz val="10"/>
        <rFont val="Times New Roman"/>
        <family val="1"/>
      </rPr>
      <t>3</t>
    </r>
  </si>
  <si>
    <r>
      <t xml:space="preserve">Williamsburg </t>
    </r>
    <r>
      <rPr>
        <vertAlign val="superscript"/>
        <sz val="10"/>
        <rFont val="Times New Roman"/>
        <family val="1"/>
      </rPr>
      <t>3</t>
    </r>
  </si>
  <si>
    <r>
      <t xml:space="preserve">2  </t>
    </r>
    <r>
      <rPr>
        <sz val="10"/>
        <rFont val="Times New Roman"/>
        <family val="1"/>
      </rPr>
      <t>Fringe Benefits includes Social Security, Group Life Insurance, and Virginia Retirement System (VRS) benefits for SOQ instructional positions.</t>
    </r>
  </si>
  <si>
    <r>
      <t xml:space="preserve">3 </t>
    </r>
    <r>
      <rPr>
        <sz val="10"/>
        <rFont val="Times New Roman"/>
        <family val="1"/>
      </rPr>
      <t>Jointly-operated school divisions (Fairfax City and Fairfax County; Emporia and Greensville County; and Williamsburg and James City County) data is reported</t>
    </r>
  </si>
  <si>
    <t>This sheet contains a table with 135 school divisions, with subtotals for school divsions, and explanations for footnotes where appropriate.</t>
  </si>
  <si>
    <r>
      <t xml:space="preserve">James City </t>
    </r>
    <r>
      <rPr>
        <vertAlign val="superscript"/>
        <sz val="10"/>
        <rFont val="Times New Roman"/>
        <family val="1"/>
      </rPr>
      <t>3</t>
    </r>
  </si>
  <si>
    <r>
      <t xml:space="preserve">Fairfax City 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</t>
    </r>
  </si>
  <si>
    <r>
      <t xml:space="preserve">Emporia </t>
    </r>
    <r>
      <rPr>
        <vertAlign val="superscript"/>
        <sz val="10"/>
        <rFont val="Times New Roman"/>
        <family val="1"/>
      </rPr>
      <t>3</t>
    </r>
  </si>
  <si>
    <r>
      <t>1</t>
    </r>
    <r>
      <rPr>
        <sz val="10"/>
        <rFont val="Times New Roman"/>
        <family val="1"/>
      </rPr>
      <t xml:space="preserve"> Governor's School Academic Year Only.</t>
    </r>
  </si>
  <si>
    <r>
      <t>2</t>
    </r>
    <r>
      <rPr>
        <sz val="10"/>
        <rFont val="Times New Roman"/>
        <family val="1"/>
      </rPr>
      <t xml:space="preserve"> Governor's Schools Non-Academic Year (includes summer regional programs).</t>
    </r>
  </si>
  <si>
    <r>
      <t xml:space="preserve">3 </t>
    </r>
    <r>
      <rPr>
        <sz val="10"/>
        <rFont val="Times New Roman"/>
        <family val="1"/>
      </rPr>
      <t>Jointly-operated school divisions (Fairfax City and Fairfax County; Emporia and Greensville County; and Williamsburg and James City County) data is reported under the fiscal agent division only.</t>
    </r>
  </si>
  <si>
    <r>
      <t xml:space="preserve">1 </t>
    </r>
    <r>
      <rPr>
        <sz val="10"/>
        <rFont val="Times New Roman"/>
        <family val="1"/>
      </rPr>
      <t xml:space="preserve">Jointly-operated school divisions (Fairfax City and Fairfax County; Emporia and Greensville County; and Williamsburg and James City County) data is reported </t>
    </r>
  </si>
  <si>
    <r>
      <t xml:space="preserve">Bedford </t>
    </r>
    <r>
      <rPr>
        <vertAlign val="superscript"/>
        <sz val="10"/>
        <rFont val="Times New Roman"/>
        <family val="1"/>
      </rPr>
      <t>6</t>
    </r>
  </si>
  <si>
    <r>
      <t xml:space="preserve">Fairfax </t>
    </r>
    <r>
      <rPr>
        <vertAlign val="superscript"/>
        <sz val="10"/>
        <rFont val="Times New Roman"/>
        <family val="1"/>
      </rPr>
      <t>6</t>
    </r>
  </si>
  <si>
    <r>
      <t xml:space="preserve">Greensville </t>
    </r>
    <r>
      <rPr>
        <vertAlign val="superscript"/>
        <sz val="10"/>
        <rFont val="Times New Roman"/>
        <family val="1"/>
      </rPr>
      <t>6</t>
    </r>
  </si>
  <si>
    <r>
      <t xml:space="preserve">James City </t>
    </r>
    <r>
      <rPr>
        <vertAlign val="superscript"/>
        <sz val="10"/>
        <rFont val="Times New Roman"/>
        <family val="1"/>
      </rPr>
      <t>6</t>
    </r>
  </si>
  <si>
    <r>
      <t xml:space="preserve">Williamsburg </t>
    </r>
    <r>
      <rPr>
        <vertAlign val="superscript"/>
        <sz val="10"/>
        <rFont val="Times New Roman"/>
        <family val="1"/>
      </rPr>
      <t>6</t>
    </r>
  </si>
  <si>
    <r>
      <t xml:space="preserve">Fairfax City </t>
    </r>
    <r>
      <rPr>
        <vertAlign val="superscript"/>
        <sz val="10"/>
        <rFont val="Times New Roman"/>
        <family val="1"/>
      </rPr>
      <t>6</t>
    </r>
  </si>
  <si>
    <r>
      <t xml:space="preserve">Emporia </t>
    </r>
    <r>
      <rPr>
        <vertAlign val="superscript"/>
        <sz val="10"/>
        <rFont val="Times New Roman"/>
        <family val="1"/>
      </rPr>
      <t>6</t>
    </r>
  </si>
  <si>
    <r>
      <t>1</t>
    </r>
    <r>
      <rPr>
        <sz val="10"/>
        <rFont val="Times New Roman"/>
        <family val="1"/>
      </rPr>
      <t xml:space="preserve"> Foster Care includes both regular and special education foster care programs.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</si>
  <si>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Career and Technical Education includes funding for adult programs, occupational prep programs, equipment, and regional programs.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</si>
  <si>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Race to GED includes the Race to GED program and Race to GED Expansion.</t>
    </r>
  </si>
  <si>
    <r>
      <t>4</t>
    </r>
    <r>
      <rPr>
        <sz val="10"/>
        <rFont val="Times New Roman"/>
        <family val="1"/>
      </rPr>
      <t xml:space="preserve"> Mentor Teacher Programs includes the Mentor Teacher Alternative Licensure, and Mentor Teacher Grants for hard-to-staff schools.  The Clinical Faculty Program is included in Table 14B, Incentive accounts.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</si>
  <si>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Jointly-operated school divisions (Fairfax City and Fairfax County; Emporia and Greensville County; and Williamsburg and James City County) data is reported under the fiscal agent division only. Fairfax County, Greensville County and Williamsburg are the fiscal agent divisions. </t>
    </r>
  </si>
  <si>
    <r>
      <t>1</t>
    </r>
    <r>
      <rPr>
        <sz val="10"/>
        <rFont val="Times New Roman"/>
        <family val="1"/>
      </rPr>
      <t xml:space="preserve"> Other State Funds includes National Board Certification Bonus, Project Discovery, literary fund subsidy grants, and other misc. state funds.</t>
    </r>
  </si>
  <si>
    <r>
      <t xml:space="preserve">2 </t>
    </r>
    <r>
      <rPr>
        <sz val="10"/>
        <rFont val="Times New Roman"/>
        <family val="1"/>
      </rPr>
      <t>Jointly-operated school divisions (Fairfax City and Fairfax County; Emporia and Greensville County; and Williamsburg and James City County) data</t>
    </r>
  </si>
  <si>
    <t>no data</t>
  </si>
  <si>
    <r>
      <t xml:space="preserve">Sales Tax </t>
    </r>
    <r>
      <rPr>
        <b/>
        <vertAlign val="superscript"/>
        <sz val="10"/>
        <rFont val="Arial Narrow"/>
        <family val="2"/>
      </rPr>
      <t>1</t>
    </r>
  </si>
  <si>
    <r>
      <t xml:space="preserve">Fringe Benefits </t>
    </r>
    <r>
      <rPr>
        <b/>
        <vertAlign val="superscript"/>
        <sz val="10"/>
        <rFont val="Arial Narrow"/>
        <family val="2"/>
      </rPr>
      <t>2</t>
    </r>
  </si>
  <si>
    <t xml:space="preserve"> </t>
  </si>
  <si>
    <t>Special Education - Regional Programs</t>
  </si>
  <si>
    <t>Math And Reading Instructional Specialsit Initiative</t>
  </si>
  <si>
    <r>
      <t xml:space="preserve">Governor's School - Academic Year </t>
    </r>
    <r>
      <rPr>
        <b/>
        <vertAlign val="superscript"/>
        <sz val="10"/>
        <rFont val="Arial Narrow"/>
        <family val="2"/>
      </rPr>
      <t>1</t>
    </r>
    <r>
      <rPr>
        <b/>
        <sz val="10"/>
        <rFont val="Arial Narrow"/>
        <family val="2"/>
      </rPr>
      <t xml:space="preserve">  </t>
    </r>
  </si>
  <si>
    <r>
      <t xml:space="preserve">Governor's School - Summer Programs </t>
    </r>
    <r>
      <rPr>
        <b/>
        <vertAlign val="superscript"/>
        <sz val="10"/>
        <rFont val="Arial Narrow"/>
        <family val="2"/>
      </rPr>
      <t>2</t>
    </r>
    <r>
      <rPr>
        <b/>
        <sz val="10"/>
        <rFont val="Arial Narrow"/>
        <family val="2"/>
      </rPr>
      <t xml:space="preserve">  </t>
    </r>
  </si>
  <si>
    <r>
      <t xml:space="preserve">Other State Funds </t>
    </r>
    <r>
      <rPr>
        <b/>
        <vertAlign val="superscript"/>
        <sz val="10"/>
        <rFont val="Arial Narrow"/>
        <family val="2"/>
      </rPr>
      <t>1</t>
    </r>
  </si>
  <si>
    <r>
      <t xml:space="preserve">Foster Care </t>
    </r>
    <r>
      <rPr>
        <b/>
        <vertAlign val="superscript"/>
        <sz val="10"/>
        <rFont val="Arial"/>
        <family val="2"/>
      </rPr>
      <t>1</t>
    </r>
  </si>
  <si>
    <r>
      <t xml:space="preserve">Career and Technical Programs </t>
    </r>
    <r>
      <rPr>
        <b/>
        <vertAlign val="superscript"/>
        <sz val="10"/>
        <rFont val="Arial Narrow"/>
        <family val="2"/>
      </rPr>
      <t>2</t>
    </r>
  </si>
  <si>
    <r>
      <t xml:space="preserve">Race to GED </t>
    </r>
    <r>
      <rPr>
        <b/>
        <vertAlign val="superscript"/>
        <sz val="10"/>
        <rFont val="Arial Narrow"/>
        <family val="2"/>
      </rPr>
      <t>3</t>
    </r>
  </si>
  <si>
    <r>
      <t xml:space="preserve">Mentor Teacher Programs </t>
    </r>
    <r>
      <rPr>
        <b/>
        <vertAlign val="superscript"/>
        <sz val="10"/>
        <rFont val="Arial Narrow"/>
        <family val="2"/>
      </rPr>
      <t>4</t>
    </r>
  </si>
  <si>
    <r>
      <t>1</t>
    </r>
    <r>
      <rPr>
        <sz val="10"/>
        <rFont val="Times New Roman"/>
        <family val="1"/>
      </rPr>
      <t xml:space="preserve"> The one and one-eighth cent state sales and use tax dedicated to public education.</t>
    </r>
  </si>
  <si>
    <r>
      <t xml:space="preserve">At-Risk </t>
    </r>
    <r>
      <rPr>
        <b/>
        <vertAlign val="superscript"/>
        <sz val="10"/>
        <rFont val="Arial"/>
        <family val="2"/>
      </rPr>
      <t>5</t>
    </r>
  </si>
  <si>
    <r>
      <rPr>
        <vertAlign val="superscript"/>
        <sz val="10"/>
        <rFont val="Times New Roman"/>
        <family val="1"/>
      </rPr>
      <t xml:space="preserve">5 </t>
    </r>
    <r>
      <rPr>
        <sz val="10"/>
        <rFont val="Times New Roman"/>
        <family val="1"/>
      </rPr>
      <t>At-Risk funds are split funded between Incentive (General Fund) and Lottery. The General Fund portion can be found on tab 14B.</t>
    </r>
  </si>
  <si>
    <r>
      <t xml:space="preserve">At-Risk </t>
    </r>
    <r>
      <rPr>
        <b/>
        <vertAlign val="superscript"/>
        <sz val="10"/>
        <rFont val="Arial"/>
        <family val="2"/>
      </rPr>
      <t>4</t>
    </r>
  </si>
  <si>
    <r>
      <t>4</t>
    </r>
    <r>
      <rPr>
        <sz val="10"/>
        <rFont val="Times New Roman"/>
        <family val="1"/>
      </rPr>
      <t xml:space="preserve"> At-Risk funds are split funded between Incentive (General Fund) and Lottery.  The Lottery Fund portion can be found on tab 14D.</t>
    </r>
  </si>
  <si>
    <t>Textbooks</t>
  </si>
  <si>
    <t>Virginia Preschool Initiative Plus (VPI +)</t>
  </si>
  <si>
    <t>Fiscal Year 2021</t>
  </si>
  <si>
    <t>Bedford 3</t>
  </si>
  <si>
    <t>Fairfax 3</t>
  </si>
  <si>
    <t>Greensville 3</t>
  </si>
  <si>
    <t>Williamsburg 3</t>
  </si>
  <si>
    <t>Bedford 1</t>
  </si>
  <si>
    <t>Fairfax 1</t>
  </si>
  <si>
    <t>Greensville 1</t>
  </si>
  <si>
    <t>James City1</t>
  </si>
  <si>
    <t>Williamsburg 1</t>
  </si>
  <si>
    <t>Fairfax City1</t>
  </si>
  <si>
    <t>Emporia1</t>
  </si>
  <si>
    <t>Learning Loss PPA</t>
  </si>
  <si>
    <t>Plugged in Virginia</t>
  </si>
  <si>
    <t>Bedford 2</t>
  </si>
  <si>
    <t>Fairfax 2</t>
  </si>
  <si>
    <t>Greensville 2</t>
  </si>
  <si>
    <t>James City 2</t>
  </si>
  <si>
    <t>Williamsburg 2</t>
  </si>
  <si>
    <t>Fairfax City 2</t>
  </si>
  <si>
    <t>Emporia 2</t>
  </si>
  <si>
    <t>VPI Provisional Teacher Licensure</t>
  </si>
  <si>
    <t>Virginia Preschool Initiative</t>
  </si>
  <si>
    <t>VPI Community Provider Add-On</t>
  </si>
  <si>
    <t>No Loss Funding</t>
  </si>
  <si>
    <t>No Loss COVID-19 Funding</t>
  </si>
  <si>
    <t>VPI Provisional Teacher Licensure GF</t>
  </si>
  <si>
    <t xml:space="preserve">Textbooks (Lottery) </t>
  </si>
  <si>
    <t>Special Education - Vocational Eduaction</t>
  </si>
  <si>
    <t>Clinical Faculty</t>
  </si>
  <si>
    <t>Small School Division Enrollment Loss Fund</t>
  </si>
  <si>
    <t xml:space="preserve">CTE Programs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</si>
</sst>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00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9"/>
      <name val="Times New Roman"/>
      <family val="1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</cellStyleXfs>
  <cellXfs count="138">
    <xf numFmtId="0" fontId="0" fillId="0" borderId="0" xfId="0"/>
    <xf numFmtId="4" fontId="4" fillId="0" borderId="0" xfId="0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4" fontId="4" fillId="0" borderId="0" xfId="0" applyNumberFormat="1" applyFont="1" applyFill="1" applyBorder="1" applyAlignment="1"/>
    <xf numFmtId="4" fontId="4" fillId="0" borderId="0" xfId="0" applyNumberFormat="1" applyFont="1" applyFill="1" applyAlignment="1"/>
    <xf numFmtId="4" fontId="4" fillId="0" borderId="0" xfId="0" applyNumberFormat="1" applyFont="1" applyFill="1" applyAlignment="1">
      <alignment vertical="top"/>
    </xf>
    <xf numFmtId="4" fontId="7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0" fontId="5" fillId="0" borderId="0" xfId="4" applyFont="1" applyFill="1" applyAlignment="1">
      <alignment horizontal="left" vertical="center"/>
    </xf>
    <xf numFmtId="0" fontId="9" fillId="0" borderId="2" xfId="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0" xfId="5" applyFont="1" applyFill="1" applyAlignment="1">
      <alignment horizontal="left" vertical="center"/>
    </xf>
    <xf numFmtId="0" fontId="4" fillId="0" borderId="0" xfId="0" applyFont="1" applyFill="1" applyAlignment="1"/>
    <xf numFmtId="0" fontId="4" fillId="0" borderId="0" xfId="0" applyFont="1" applyFill="1" applyAlignment="1">
      <alignment vertical="top"/>
    </xf>
    <xf numFmtId="4" fontId="5" fillId="0" borderId="3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vertical="center"/>
    </xf>
    <xf numFmtId="4" fontId="4" fillId="0" borderId="6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4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5" applyFont="1" applyFill="1" applyBorder="1" applyAlignment="1">
      <alignment horizontal="left" vertical="center"/>
    </xf>
    <xf numFmtId="0" fontId="4" fillId="0" borderId="0" xfId="0" applyFont="1" applyFill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/>
    </xf>
    <xf numFmtId="0" fontId="5" fillId="0" borderId="0" xfId="4" applyFont="1" applyFill="1" applyBorder="1" applyAlignment="1">
      <alignment horizontal="left" vertical="center"/>
    </xf>
    <xf numFmtId="4" fontId="8" fillId="0" borderId="9" xfId="0" applyNumberFormat="1" applyFont="1" applyFill="1" applyBorder="1" applyAlignment="1">
      <alignment vertical="center"/>
    </xf>
    <xf numFmtId="4" fontId="8" fillId="0" borderId="10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vertical="center"/>
    </xf>
    <xf numFmtId="4" fontId="8" fillId="0" borderId="8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/>
    </xf>
    <xf numFmtId="164" fontId="6" fillId="0" borderId="6" xfId="0" applyNumberFormat="1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vertical="top"/>
    </xf>
    <xf numFmtId="165" fontId="4" fillId="0" borderId="0" xfId="6" applyNumberFormat="1" applyFont="1" applyFill="1" applyBorder="1" applyAlignment="1">
      <alignment vertical="center"/>
    </xf>
    <xf numFmtId="165" fontId="5" fillId="0" borderId="6" xfId="6" applyNumberFormat="1" applyFont="1" applyFill="1" applyBorder="1" applyAlignment="1">
      <alignment vertical="center"/>
    </xf>
    <xf numFmtId="165" fontId="8" fillId="0" borderId="10" xfId="6" applyNumberFormat="1" applyFont="1" applyFill="1" applyBorder="1" applyAlignment="1">
      <alignment vertical="center"/>
    </xf>
    <xf numFmtId="165" fontId="8" fillId="0" borderId="11" xfId="6" applyNumberFormat="1" applyFont="1" applyFill="1" applyBorder="1" applyAlignment="1">
      <alignment vertical="center"/>
    </xf>
    <xf numFmtId="165" fontId="5" fillId="0" borderId="0" xfId="6" applyNumberFormat="1" applyFont="1" applyFill="1" applyBorder="1" applyAlignment="1">
      <alignment vertical="center"/>
    </xf>
    <xf numFmtId="165" fontId="5" fillId="0" borderId="10" xfId="6" applyNumberFormat="1" applyFont="1" applyFill="1" applyBorder="1" applyAlignment="1">
      <alignment vertical="center"/>
    </xf>
    <xf numFmtId="165" fontId="5" fillId="0" borderId="11" xfId="6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left"/>
    </xf>
    <xf numFmtId="164" fontId="4" fillId="0" borderId="12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165" fontId="4" fillId="0" borderId="13" xfId="6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164" fontId="4" fillId="0" borderId="8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165" fontId="4" fillId="0" borderId="4" xfId="6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left"/>
    </xf>
    <xf numFmtId="164" fontId="6" fillId="0" borderId="6" xfId="0" applyNumberFormat="1" applyFont="1" applyFill="1" applyBorder="1" applyAlignment="1">
      <alignment horizontal="left"/>
    </xf>
    <xf numFmtId="164" fontId="4" fillId="0" borderId="8" xfId="0" applyNumberFormat="1" applyFont="1" applyFill="1" applyBorder="1" applyAlignment="1">
      <alignment horizontal="left" vertical="top"/>
    </xf>
    <xf numFmtId="164" fontId="4" fillId="0" borderId="4" xfId="0" applyNumberFormat="1" applyFont="1" applyFill="1" applyBorder="1" applyAlignment="1">
      <alignment horizontal="left" vertical="top"/>
    </xf>
    <xf numFmtId="164" fontId="4" fillId="0" borderId="7" xfId="0" applyNumberFormat="1" applyFont="1" applyFill="1" applyBorder="1" applyAlignment="1">
      <alignment horizontal="left" vertical="top"/>
    </xf>
    <xf numFmtId="4" fontId="8" fillId="0" borderId="0" xfId="0" applyNumberFormat="1" applyFont="1" applyFill="1" applyAlignment="1">
      <alignment horizontal="left" vertical="center"/>
    </xf>
    <xf numFmtId="0" fontId="5" fillId="0" borderId="0" xfId="4" applyFont="1" applyFill="1" applyAlignment="1">
      <alignment horizontal="left" vertical="center"/>
    </xf>
    <xf numFmtId="0" fontId="5" fillId="0" borderId="4" xfId="4" applyFont="1" applyFill="1" applyBorder="1" applyAlignment="1">
      <alignment horizontal="left" vertical="center"/>
    </xf>
    <xf numFmtId="0" fontId="6" fillId="0" borderId="12" xfId="4" applyFont="1" applyFill="1" applyBorder="1" applyAlignment="1">
      <alignment horizontal="left" vertical="center"/>
    </xf>
    <xf numFmtId="0" fontId="6" fillId="0" borderId="13" xfId="4" applyFont="1" applyFill="1" applyBorder="1" applyAlignment="1">
      <alignment horizontal="left" vertical="center"/>
    </xf>
    <xf numFmtId="0" fontId="6" fillId="0" borderId="14" xfId="4" applyFont="1" applyFill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left" vertical="center"/>
    </xf>
    <xf numFmtId="0" fontId="6" fillId="0" borderId="6" xfId="4" applyFont="1" applyFill="1" applyBorder="1" applyAlignment="1">
      <alignment horizontal="left" vertical="center"/>
    </xf>
    <xf numFmtId="164" fontId="4" fillId="0" borderId="5" xfId="0" applyNumberFormat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  <xf numFmtId="164" fontId="4" fillId="0" borderId="6" xfId="0" applyNumberFormat="1" applyFont="1" applyFill="1" applyBorder="1" applyAlignment="1">
      <alignment horizontal="left" vertical="top"/>
    </xf>
    <xf numFmtId="164" fontId="6" fillId="0" borderId="8" xfId="3" applyNumberFormat="1" applyFont="1" applyFill="1" applyBorder="1" applyAlignment="1">
      <alignment horizontal="left" vertical="center"/>
    </xf>
    <xf numFmtId="164" fontId="6" fillId="0" borderId="4" xfId="3" applyNumberFormat="1" applyFont="1" applyFill="1" applyBorder="1" applyAlignment="1">
      <alignment horizontal="left" vertical="center"/>
    </xf>
    <xf numFmtId="164" fontId="6" fillId="0" borderId="7" xfId="3" applyNumberFormat="1" applyFont="1" applyFill="1" applyBorder="1" applyAlignment="1">
      <alignment horizontal="left" vertical="center"/>
    </xf>
    <xf numFmtId="164" fontId="6" fillId="0" borderId="5" xfId="3" applyNumberFormat="1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64" fontId="6" fillId="0" borderId="6" xfId="3" applyNumberFormat="1" applyFont="1" applyFill="1" applyBorder="1" applyAlignment="1">
      <alignment horizontal="left" vertical="center"/>
    </xf>
    <xf numFmtId="0" fontId="5" fillId="0" borderId="0" xfId="5" applyFont="1" applyFill="1" applyAlignment="1">
      <alignment horizontal="left" vertical="center"/>
    </xf>
    <xf numFmtId="164" fontId="6" fillId="0" borderId="12" xfId="0" applyNumberFormat="1" applyFont="1" applyFill="1" applyBorder="1" applyAlignment="1">
      <alignment horizontal="left"/>
    </xf>
    <xf numFmtId="164" fontId="6" fillId="0" borderId="13" xfId="0" applyNumberFormat="1" applyFont="1" applyFill="1" applyBorder="1" applyAlignment="1">
      <alignment horizontal="left"/>
    </xf>
    <xf numFmtId="164" fontId="6" fillId="0" borderId="14" xfId="0" applyNumberFormat="1" applyFont="1" applyFill="1" applyBorder="1" applyAlignment="1">
      <alignment horizontal="left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4" fontId="6" fillId="0" borderId="5" xfId="3" applyNumberFormat="1" applyFont="1" applyFill="1" applyBorder="1" applyAlignment="1">
      <alignment horizontal="left" vertical="center"/>
    </xf>
    <xf numFmtId="4" fontId="6" fillId="0" borderId="0" xfId="3" applyNumberFormat="1" applyFont="1" applyFill="1" applyBorder="1" applyAlignment="1">
      <alignment horizontal="left" vertical="center"/>
    </xf>
    <xf numFmtId="4" fontId="6" fillId="0" borderId="6" xfId="3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</cellXfs>
  <cellStyles count="7">
    <cellStyle name="Comma" xfId="6" builtinId="3"/>
    <cellStyle name="Comma 2" xfId="1"/>
    <cellStyle name="Normal" xfId="0" builtinId="0"/>
    <cellStyle name="Normal 2" xfId="2"/>
    <cellStyle name="Normal 3" xfId="3"/>
    <cellStyle name="Normal_table14A" xfId="4"/>
    <cellStyle name="Normal_table14B" xf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152"/>
  <sheetViews>
    <sheetView showGridLines="0" tabSelected="1" zoomScaleNormal="100" workbookViewId="0">
      <pane ySplit="5" topLeftCell="A6" activePane="bottomLeft" state="frozen"/>
      <selection pane="bottomLeft" sqref="A1:M1"/>
    </sheetView>
  </sheetViews>
  <sheetFormatPr defaultColWidth="8.85546875" defaultRowHeight="12.75" x14ac:dyDescent="0.2"/>
  <cols>
    <col min="1" max="1" width="6.7109375" style="1" customWidth="1"/>
    <col min="2" max="2" width="13.7109375" style="1" customWidth="1"/>
    <col min="3" max="3" width="13.85546875" style="1" customWidth="1"/>
    <col min="4" max="4" width="15.7109375" style="1" customWidth="1"/>
    <col min="5" max="6" width="12.7109375" style="1" customWidth="1"/>
    <col min="7" max="7" width="12.28515625" style="1" customWidth="1"/>
    <col min="8" max="8" width="11.42578125" style="1" customWidth="1"/>
    <col min="9" max="9" width="12.85546875" style="1" customWidth="1"/>
    <col min="10" max="10" width="11.7109375" style="1" customWidth="1"/>
    <col min="11" max="11" width="12" style="1" bestFit="1" customWidth="1"/>
    <col min="12" max="12" width="15.7109375" style="1" customWidth="1"/>
    <col min="13" max="13" width="14.5703125" style="1" customWidth="1"/>
    <col min="14" max="14" width="15.42578125" style="1" bestFit="1" customWidth="1"/>
    <col min="15" max="15" width="14.42578125" style="1" bestFit="1" customWidth="1"/>
    <col min="16" max="16384" width="8.85546875" style="1"/>
  </cols>
  <sheetData>
    <row r="1" spans="1:15" s="15" customFormat="1" ht="6.75" customHeight="1" x14ac:dyDescent="0.2">
      <c r="A1" s="98" t="s">
        <v>199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5" x14ac:dyDescent="0.2">
      <c r="A2" s="99" t="s">
        <v>147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5" x14ac:dyDescent="0.2">
      <c r="A3" s="99" t="s">
        <v>158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2"/>
      <c r="O3" s="2"/>
    </row>
    <row r="4" spans="1:15" ht="15.75" customHeight="1" thickBot="1" x14ac:dyDescent="0.25">
      <c r="A4" s="100" t="s">
        <v>241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2"/>
      <c r="O4" s="2"/>
    </row>
    <row r="5" spans="1:15" s="17" customFormat="1" ht="63.75" customHeight="1" thickBot="1" x14ac:dyDescent="0.25">
      <c r="A5" s="25" t="s">
        <v>130</v>
      </c>
      <c r="B5" s="26" t="s">
        <v>157</v>
      </c>
      <c r="C5" s="67" t="s">
        <v>222</v>
      </c>
      <c r="D5" s="67" t="s">
        <v>0</v>
      </c>
      <c r="E5" s="67" t="s">
        <v>138</v>
      </c>
      <c r="F5" s="67" t="s">
        <v>137</v>
      </c>
      <c r="G5" s="67" t="s">
        <v>148</v>
      </c>
      <c r="H5" s="67" t="s">
        <v>149</v>
      </c>
      <c r="I5" s="67" t="s">
        <v>150</v>
      </c>
      <c r="J5" s="67" t="s">
        <v>239</v>
      </c>
      <c r="K5" s="67" t="s">
        <v>151</v>
      </c>
      <c r="L5" s="67" t="s">
        <v>223</v>
      </c>
      <c r="M5" s="16" t="s">
        <v>1</v>
      </c>
      <c r="N5" s="2"/>
      <c r="O5" s="2"/>
    </row>
    <row r="6" spans="1:15" ht="13.5" thickBot="1" x14ac:dyDescent="0.25">
      <c r="A6" s="60" t="s">
        <v>221</v>
      </c>
      <c r="B6" s="20" t="s">
        <v>2</v>
      </c>
      <c r="C6" s="61" t="s">
        <v>221</v>
      </c>
      <c r="D6" s="61" t="s">
        <v>221</v>
      </c>
      <c r="E6" s="61" t="s">
        <v>221</v>
      </c>
      <c r="F6" s="61"/>
      <c r="G6" s="61" t="s">
        <v>221</v>
      </c>
      <c r="H6" s="61" t="s">
        <v>221</v>
      </c>
      <c r="I6" s="61" t="s">
        <v>221</v>
      </c>
      <c r="J6" s="61" t="s">
        <v>221</v>
      </c>
      <c r="K6" s="61" t="s">
        <v>221</v>
      </c>
      <c r="L6" s="61" t="s">
        <v>221</v>
      </c>
      <c r="M6" s="62" t="s">
        <v>221</v>
      </c>
    </row>
    <row r="7" spans="1:15" x14ac:dyDescent="0.2">
      <c r="A7" s="5">
        <v>1</v>
      </c>
      <c r="B7" s="6" t="s">
        <v>5</v>
      </c>
      <c r="C7" s="71">
        <v>5901012.6899999995</v>
      </c>
      <c r="D7" s="71">
        <v>16802677</v>
      </c>
      <c r="E7" s="71">
        <v>67529</v>
      </c>
      <c r="F7" s="71">
        <v>602338.91</v>
      </c>
      <c r="G7" s="71">
        <v>348481</v>
      </c>
      <c r="H7" s="71">
        <v>161795</v>
      </c>
      <c r="I7" s="71">
        <v>1950871</v>
      </c>
      <c r="J7" s="71">
        <v>334386</v>
      </c>
      <c r="K7" s="71">
        <v>880537</v>
      </c>
      <c r="L7" s="71">
        <v>3438138</v>
      </c>
      <c r="M7" s="72">
        <f>SUM(C7:L7)</f>
        <v>30487765.599999998</v>
      </c>
    </row>
    <row r="8" spans="1:15" x14ac:dyDescent="0.2">
      <c r="A8" s="5">
        <v>2</v>
      </c>
      <c r="B8" s="6" t="s">
        <v>6</v>
      </c>
      <c r="C8" s="71">
        <v>19420416.800000001</v>
      </c>
      <c r="D8" s="71">
        <v>23070398.309999999</v>
      </c>
      <c r="E8" s="71">
        <v>111086</v>
      </c>
      <c r="F8" s="71">
        <v>476500</v>
      </c>
      <c r="G8" s="71">
        <v>384593</v>
      </c>
      <c r="H8" s="71">
        <v>242401</v>
      </c>
      <c r="I8" s="71">
        <v>3132569</v>
      </c>
      <c r="J8" s="71">
        <v>500978</v>
      </c>
      <c r="K8" s="71">
        <v>526756</v>
      </c>
      <c r="L8" s="71">
        <v>4787423</v>
      </c>
      <c r="M8" s="72">
        <f t="shared" ref="M8:M71" si="0">SUM(C8:L8)</f>
        <v>52653121.109999999</v>
      </c>
    </row>
    <row r="9" spans="1:15" x14ac:dyDescent="0.2">
      <c r="A9" s="5">
        <v>3</v>
      </c>
      <c r="B9" s="6" t="s">
        <v>136</v>
      </c>
      <c r="C9" s="71">
        <v>2689223.94</v>
      </c>
      <c r="D9" s="71">
        <v>6863246.1799999997</v>
      </c>
      <c r="E9" s="71">
        <v>22682.82</v>
      </c>
      <c r="F9" s="71">
        <v>7729</v>
      </c>
      <c r="G9" s="71">
        <v>290337</v>
      </c>
      <c r="H9" s="71">
        <v>69315</v>
      </c>
      <c r="I9" s="71">
        <v>780772</v>
      </c>
      <c r="J9" s="71">
        <v>140552</v>
      </c>
      <c r="K9" s="71">
        <v>299492</v>
      </c>
      <c r="L9" s="71">
        <v>1434685</v>
      </c>
      <c r="M9" s="72">
        <f t="shared" si="0"/>
        <v>12598034.939999999</v>
      </c>
    </row>
    <row r="10" spans="1:15" x14ac:dyDescent="0.2">
      <c r="A10" s="5">
        <v>4</v>
      </c>
      <c r="B10" s="6" t="s">
        <v>7</v>
      </c>
      <c r="C10" s="71">
        <v>2485685.2599999998</v>
      </c>
      <c r="D10" s="71">
        <v>5301520</v>
      </c>
      <c r="E10" s="71">
        <v>48334</v>
      </c>
      <c r="F10" s="71">
        <v>36499</v>
      </c>
      <c r="G10" s="71">
        <v>144709</v>
      </c>
      <c r="H10" s="71">
        <v>52992</v>
      </c>
      <c r="I10" s="71">
        <v>719468</v>
      </c>
      <c r="J10" s="71">
        <v>109520</v>
      </c>
      <c r="K10" s="71">
        <v>187510</v>
      </c>
      <c r="L10" s="71">
        <v>1094488</v>
      </c>
      <c r="M10" s="72">
        <f t="shared" si="0"/>
        <v>10180725.26</v>
      </c>
    </row>
    <row r="11" spans="1:15" x14ac:dyDescent="0.2">
      <c r="A11" s="5">
        <v>5</v>
      </c>
      <c r="B11" s="6" t="s">
        <v>8</v>
      </c>
      <c r="C11" s="71">
        <v>5656440.5899999999</v>
      </c>
      <c r="D11" s="71">
        <v>13808616.189999999</v>
      </c>
      <c r="E11" s="71">
        <v>66819.48</v>
      </c>
      <c r="F11" s="71">
        <v>26578</v>
      </c>
      <c r="G11" s="71">
        <v>314874</v>
      </c>
      <c r="H11" s="71">
        <v>138758</v>
      </c>
      <c r="I11" s="71">
        <v>1953287</v>
      </c>
      <c r="J11" s="71">
        <v>286776</v>
      </c>
      <c r="K11" s="71">
        <v>523011</v>
      </c>
      <c r="L11" s="71">
        <v>2897910</v>
      </c>
      <c r="M11" s="72">
        <f t="shared" si="0"/>
        <v>25673070.260000002</v>
      </c>
    </row>
    <row r="12" spans="1:15" x14ac:dyDescent="0.2">
      <c r="A12" s="5">
        <v>6</v>
      </c>
      <c r="B12" s="6" t="s">
        <v>9</v>
      </c>
      <c r="C12" s="71">
        <v>2969581.72</v>
      </c>
      <c r="D12" s="71">
        <v>8024446</v>
      </c>
      <c r="E12" s="71">
        <v>27937</v>
      </c>
      <c r="F12" s="71">
        <v>17636</v>
      </c>
      <c r="G12" s="71">
        <v>494758</v>
      </c>
      <c r="H12" s="71">
        <v>80148</v>
      </c>
      <c r="I12" s="71">
        <v>955607</v>
      </c>
      <c r="J12" s="71">
        <v>165644</v>
      </c>
      <c r="K12" s="71">
        <v>275893</v>
      </c>
      <c r="L12" s="71">
        <v>1676935</v>
      </c>
      <c r="M12" s="72">
        <f t="shared" si="0"/>
        <v>14688585.720000001</v>
      </c>
    </row>
    <row r="13" spans="1:15" x14ac:dyDescent="0.2">
      <c r="A13" s="5">
        <v>7</v>
      </c>
      <c r="B13" s="6" t="s">
        <v>10</v>
      </c>
      <c r="C13" s="71">
        <v>34604842.660000004</v>
      </c>
      <c r="D13" s="71">
        <v>26575603.059999999</v>
      </c>
      <c r="E13" s="71">
        <v>165139.51999999999</v>
      </c>
      <c r="F13" s="71">
        <v>1435785</v>
      </c>
      <c r="G13" s="71">
        <v>221853</v>
      </c>
      <c r="H13" s="71">
        <v>299244</v>
      </c>
      <c r="I13" s="71">
        <v>4787906</v>
      </c>
      <c r="J13" s="71">
        <v>554479</v>
      </c>
      <c r="K13" s="71">
        <v>536576</v>
      </c>
      <c r="L13" s="71">
        <v>5881695</v>
      </c>
      <c r="M13" s="72">
        <f t="shared" si="0"/>
        <v>75063123.24000001</v>
      </c>
    </row>
    <row r="14" spans="1:15" x14ac:dyDescent="0.2">
      <c r="A14" s="5">
        <v>8</v>
      </c>
      <c r="B14" s="6" t="s">
        <v>11</v>
      </c>
      <c r="C14" s="71">
        <v>13289351.059999999</v>
      </c>
      <c r="D14" s="71">
        <v>29243411</v>
      </c>
      <c r="E14" s="71">
        <v>0</v>
      </c>
      <c r="F14" s="71">
        <v>134137</v>
      </c>
      <c r="G14" s="71">
        <v>1294027</v>
      </c>
      <c r="H14" s="71">
        <v>321988</v>
      </c>
      <c r="I14" s="71">
        <v>1524886</v>
      </c>
      <c r="J14" s="71">
        <v>652906</v>
      </c>
      <c r="K14" s="71">
        <v>844459</v>
      </c>
      <c r="L14" s="71">
        <v>5826159</v>
      </c>
      <c r="M14" s="72">
        <f t="shared" si="0"/>
        <v>53131324.060000002</v>
      </c>
    </row>
    <row r="15" spans="1:15" x14ac:dyDescent="0.2">
      <c r="A15" s="5">
        <v>9</v>
      </c>
      <c r="B15" s="6" t="s">
        <v>12</v>
      </c>
      <c r="C15" s="71">
        <v>607725.19999999995</v>
      </c>
      <c r="D15" s="71">
        <v>617139</v>
      </c>
      <c r="E15" s="71">
        <v>0</v>
      </c>
      <c r="F15" s="71">
        <v>1005</v>
      </c>
      <c r="G15" s="71">
        <v>54538</v>
      </c>
      <c r="H15" s="71">
        <v>5333</v>
      </c>
      <c r="I15" s="71">
        <v>78789</v>
      </c>
      <c r="J15" s="71">
        <v>10814</v>
      </c>
      <c r="K15" s="71">
        <v>16502</v>
      </c>
      <c r="L15" s="71">
        <v>131315</v>
      </c>
      <c r="M15" s="72">
        <f t="shared" si="0"/>
        <v>1523160.2</v>
      </c>
    </row>
    <row r="16" spans="1:15" x14ac:dyDescent="0.2">
      <c r="A16" s="5">
        <v>10</v>
      </c>
      <c r="B16" s="6" t="s">
        <v>242</v>
      </c>
      <c r="C16" s="71">
        <v>14716154.880000001</v>
      </c>
      <c r="D16" s="71">
        <v>28613049</v>
      </c>
      <c r="E16" s="71">
        <v>233567</v>
      </c>
      <c r="F16" s="71">
        <v>56676</v>
      </c>
      <c r="G16" s="71">
        <v>611139</v>
      </c>
      <c r="H16" s="71">
        <v>317792</v>
      </c>
      <c r="I16" s="71">
        <v>3495717</v>
      </c>
      <c r="J16" s="71">
        <v>656791</v>
      </c>
      <c r="K16" s="71">
        <v>776147</v>
      </c>
      <c r="L16" s="71">
        <v>6154174</v>
      </c>
      <c r="M16" s="72">
        <f t="shared" si="0"/>
        <v>55631206.880000003</v>
      </c>
    </row>
    <row r="17" spans="1:13" x14ac:dyDescent="0.2">
      <c r="A17" s="5">
        <v>11</v>
      </c>
      <c r="B17" s="6" t="s">
        <v>13</v>
      </c>
      <c r="C17" s="71">
        <v>893391.08000000007</v>
      </c>
      <c r="D17" s="71">
        <v>2363875</v>
      </c>
      <c r="E17" s="71">
        <v>0</v>
      </c>
      <c r="F17" s="71">
        <v>950</v>
      </c>
      <c r="G17" s="71">
        <v>45817</v>
      </c>
      <c r="H17" s="71">
        <v>22690</v>
      </c>
      <c r="I17" s="71">
        <v>348644</v>
      </c>
      <c r="J17" s="71">
        <v>46895</v>
      </c>
      <c r="K17" s="71">
        <v>65889</v>
      </c>
      <c r="L17" s="71">
        <v>483913</v>
      </c>
      <c r="M17" s="72">
        <f t="shared" si="0"/>
        <v>4272064.08</v>
      </c>
    </row>
    <row r="18" spans="1:13" x14ac:dyDescent="0.2">
      <c r="A18" s="5">
        <v>12</v>
      </c>
      <c r="B18" s="6" t="s">
        <v>14</v>
      </c>
      <c r="C18" s="71">
        <v>6076041.54</v>
      </c>
      <c r="D18" s="71">
        <v>13158350</v>
      </c>
      <c r="E18" s="71">
        <v>26926</v>
      </c>
      <c r="F18" s="71">
        <v>59231</v>
      </c>
      <c r="G18" s="71">
        <v>326531</v>
      </c>
      <c r="H18" s="71">
        <v>137350</v>
      </c>
      <c r="I18" s="71">
        <v>1448657</v>
      </c>
      <c r="J18" s="71">
        <v>278510</v>
      </c>
      <c r="K18" s="71">
        <v>217687</v>
      </c>
      <c r="L18" s="71">
        <v>2643346</v>
      </c>
      <c r="M18" s="72">
        <f t="shared" si="0"/>
        <v>24372629.539999999</v>
      </c>
    </row>
    <row r="19" spans="1:13" x14ac:dyDescent="0.2">
      <c r="A19" s="5">
        <v>13</v>
      </c>
      <c r="B19" s="6" t="s">
        <v>15</v>
      </c>
      <c r="C19" s="71">
        <v>2441228.0199999996</v>
      </c>
      <c r="D19" s="71">
        <v>4408826</v>
      </c>
      <c r="E19" s="71">
        <v>39522</v>
      </c>
      <c r="F19" s="71">
        <v>21306</v>
      </c>
      <c r="G19" s="71">
        <v>128220</v>
      </c>
      <c r="H19" s="71">
        <v>42740</v>
      </c>
      <c r="I19" s="71">
        <v>873350</v>
      </c>
      <c r="J19" s="71">
        <v>86666</v>
      </c>
      <c r="K19" s="71">
        <v>329018</v>
      </c>
      <c r="L19" s="71">
        <v>1044310</v>
      </c>
      <c r="M19" s="72">
        <f t="shared" si="0"/>
        <v>9415186.0199999996</v>
      </c>
    </row>
    <row r="20" spans="1:13" x14ac:dyDescent="0.2">
      <c r="A20" s="5">
        <v>14</v>
      </c>
      <c r="B20" s="6" t="s">
        <v>16</v>
      </c>
      <c r="C20" s="71">
        <v>3502032.7199999997</v>
      </c>
      <c r="D20" s="71">
        <v>8705618</v>
      </c>
      <c r="E20" s="71">
        <v>0</v>
      </c>
      <c r="F20" s="71">
        <v>3529</v>
      </c>
      <c r="G20" s="71">
        <v>675156</v>
      </c>
      <c r="H20" s="71">
        <v>89235</v>
      </c>
      <c r="I20" s="71">
        <v>1096077</v>
      </c>
      <c r="J20" s="71">
        <v>180945</v>
      </c>
      <c r="K20" s="71">
        <v>486584</v>
      </c>
      <c r="L20" s="71">
        <v>2020418</v>
      </c>
      <c r="M20" s="72">
        <f t="shared" si="0"/>
        <v>16759594.719999999</v>
      </c>
    </row>
    <row r="21" spans="1:13" x14ac:dyDescent="0.2">
      <c r="A21" s="5">
        <v>15</v>
      </c>
      <c r="B21" s="6" t="s">
        <v>17</v>
      </c>
      <c r="C21" s="71">
        <v>2812116.2</v>
      </c>
      <c r="D21" s="71">
        <v>6790382</v>
      </c>
      <c r="E21" s="71">
        <v>40511</v>
      </c>
      <c r="F21" s="71">
        <v>23601</v>
      </c>
      <c r="G21" s="71">
        <v>206923</v>
      </c>
      <c r="H21" s="71">
        <v>66066</v>
      </c>
      <c r="I21" s="71">
        <v>852623</v>
      </c>
      <c r="J21" s="71">
        <v>133964</v>
      </c>
      <c r="K21" s="71">
        <v>360246</v>
      </c>
      <c r="L21" s="71">
        <v>1364944</v>
      </c>
      <c r="M21" s="72">
        <f t="shared" si="0"/>
        <v>12651376.199999999</v>
      </c>
    </row>
    <row r="22" spans="1:13" x14ac:dyDescent="0.2">
      <c r="A22" s="5">
        <v>16</v>
      </c>
      <c r="B22" s="6" t="s">
        <v>18</v>
      </c>
      <c r="C22" s="71">
        <v>10026373.82</v>
      </c>
      <c r="D22" s="71">
        <v>26042022</v>
      </c>
      <c r="E22" s="71">
        <v>134300</v>
      </c>
      <c r="F22" s="71">
        <v>158940</v>
      </c>
      <c r="G22" s="71">
        <v>512435</v>
      </c>
      <c r="H22" s="71">
        <v>274707</v>
      </c>
      <c r="I22" s="71">
        <v>2821034</v>
      </c>
      <c r="J22" s="71">
        <v>567746</v>
      </c>
      <c r="K22" s="71">
        <v>940345</v>
      </c>
      <c r="L22" s="71">
        <v>5367362</v>
      </c>
      <c r="M22" s="72">
        <f t="shared" si="0"/>
        <v>46845264.82</v>
      </c>
    </row>
    <row r="23" spans="1:13" x14ac:dyDescent="0.2">
      <c r="A23" s="5">
        <v>17</v>
      </c>
      <c r="B23" s="6" t="s">
        <v>19</v>
      </c>
      <c r="C23" s="71">
        <v>6008008.7000000002</v>
      </c>
      <c r="D23" s="71">
        <v>12875636.67</v>
      </c>
      <c r="E23" s="71">
        <v>63948</v>
      </c>
      <c r="F23" s="71">
        <v>114499</v>
      </c>
      <c r="G23" s="71">
        <v>245616</v>
      </c>
      <c r="H23" s="71">
        <v>134442</v>
      </c>
      <c r="I23" s="71">
        <v>1442669</v>
      </c>
      <c r="J23" s="71">
        <v>277856</v>
      </c>
      <c r="K23" s="71">
        <v>532598</v>
      </c>
      <c r="L23" s="71">
        <v>2611282</v>
      </c>
      <c r="M23" s="72">
        <f t="shared" si="0"/>
        <v>24306555.370000001</v>
      </c>
    </row>
    <row r="24" spans="1:13" x14ac:dyDescent="0.2">
      <c r="A24" s="5">
        <v>18</v>
      </c>
      <c r="B24" s="6" t="s">
        <v>20</v>
      </c>
      <c r="C24" s="71">
        <v>4985660</v>
      </c>
      <c r="D24" s="71">
        <v>12314547.17</v>
      </c>
      <c r="E24" s="71">
        <v>56296.5</v>
      </c>
      <c r="F24" s="71">
        <v>111868</v>
      </c>
      <c r="G24" s="71">
        <v>522115</v>
      </c>
      <c r="H24" s="71">
        <v>129309</v>
      </c>
      <c r="I24" s="71">
        <v>1571223</v>
      </c>
      <c r="J24" s="71">
        <v>262204</v>
      </c>
      <c r="K24" s="71">
        <v>548952</v>
      </c>
      <c r="L24" s="71">
        <v>2703285</v>
      </c>
      <c r="M24" s="72">
        <f t="shared" si="0"/>
        <v>23205459.670000002</v>
      </c>
    </row>
    <row r="25" spans="1:13" x14ac:dyDescent="0.2">
      <c r="A25" s="5">
        <v>19</v>
      </c>
      <c r="B25" s="6" t="s">
        <v>21</v>
      </c>
      <c r="C25" s="71">
        <v>985523.15999999992</v>
      </c>
      <c r="D25" s="71">
        <v>1295066</v>
      </c>
      <c r="E25" s="71">
        <v>0</v>
      </c>
      <c r="F25" s="71">
        <v>0</v>
      </c>
      <c r="G25" s="71">
        <v>137628</v>
      </c>
      <c r="H25" s="71">
        <v>11580</v>
      </c>
      <c r="I25" s="71">
        <v>192411</v>
      </c>
      <c r="J25" s="71">
        <v>23933</v>
      </c>
      <c r="K25" s="71">
        <v>56120</v>
      </c>
      <c r="L25" s="71">
        <v>286613</v>
      </c>
      <c r="M25" s="72">
        <f t="shared" si="0"/>
        <v>2988874.16</v>
      </c>
    </row>
    <row r="26" spans="1:13" x14ac:dyDescent="0.2">
      <c r="A26" s="5">
        <v>20</v>
      </c>
      <c r="B26" s="6" t="s">
        <v>22</v>
      </c>
      <c r="C26" s="71">
        <v>2275249.6800000002</v>
      </c>
      <c r="D26" s="71">
        <v>6693453</v>
      </c>
      <c r="E26" s="71">
        <v>0</v>
      </c>
      <c r="F26" s="71">
        <v>10844</v>
      </c>
      <c r="G26" s="71">
        <v>254719</v>
      </c>
      <c r="H26" s="71">
        <v>64612</v>
      </c>
      <c r="I26" s="71">
        <v>1044969</v>
      </c>
      <c r="J26" s="71">
        <v>133535</v>
      </c>
      <c r="K26" s="71">
        <v>250991</v>
      </c>
      <c r="L26" s="71">
        <v>1421457</v>
      </c>
      <c r="M26" s="72">
        <f t="shared" si="0"/>
        <v>12149829.68</v>
      </c>
    </row>
    <row r="27" spans="1:13" x14ac:dyDescent="0.2">
      <c r="A27" s="5">
        <v>21</v>
      </c>
      <c r="B27" s="6" t="s">
        <v>23</v>
      </c>
      <c r="C27" s="71">
        <v>75381375.029999986</v>
      </c>
      <c r="D27" s="71">
        <v>193007712</v>
      </c>
      <c r="E27" s="71">
        <v>3983463</v>
      </c>
      <c r="F27" s="71">
        <v>3668001</v>
      </c>
      <c r="G27" s="71">
        <v>1341400</v>
      </c>
      <c r="H27" s="71">
        <v>1992937</v>
      </c>
      <c r="I27" s="71">
        <v>19891048</v>
      </c>
      <c r="J27" s="71">
        <v>4118865</v>
      </c>
      <c r="K27" s="71">
        <v>4637412</v>
      </c>
      <c r="L27" s="71">
        <v>36639387</v>
      </c>
      <c r="M27" s="72">
        <f t="shared" si="0"/>
        <v>344661600.02999997</v>
      </c>
    </row>
    <row r="28" spans="1:13" x14ac:dyDescent="0.2">
      <c r="A28" s="5">
        <v>22</v>
      </c>
      <c r="B28" s="6" t="s">
        <v>24</v>
      </c>
      <c r="C28" s="71">
        <v>2758642.1</v>
      </c>
      <c r="D28" s="71">
        <v>3658487</v>
      </c>
      <c r="E28" s="71">
        <v>0</v>
      </c>
      <c r="F28" s="71">
        <v>34165</v>
      </c>
      <c r="G28" s="71">
        <v>107675</v>
      </c>
      <c r="H28" s="71">
        <v>39554</v>
      </c>
      <c r="I28" s="71">
        <v>551242.37</v>
      </c>
      <c r="J28" s="71">
        <v>78720</v>
      </c>
      <c r="K28" s="71">
        <v>59331</v>
      </c>
      <c r="L28" s="71">
        <v>792549</v>
      </c>
      <c r="M28" s="72">
        <f t="shared" si="0"/>
        <v>8080365.4699999997</v>
      </c>
    </row>
    <row r="29" spans="1:13" x14ac:dyDescent="0.2">
      <c r="A29" s="5">
        <v>23</v>
      </c>
      <c r="B29" s="6" t="s">
        <v>25</v>
      </c>
      <c r="C29" s="71">
        <v>877158.14</v>
      </c>
      <c r="D29" s="71">
        <v>1829500</v>
      </c>
      <c r="E29" s="71">
        <v>12712</v>
      </c>
      <c r="F29" s="71">
        <v>956</v>
      </c>
      <c r="G29" s="71">
        <v>73915</v>
      </c>
      <c r="H29" s="71">
        <v>17631</v>
      </c>
      <c r="I29" s="71">
        <v>383135</v>
      </c>
      <c r="J29" s="71">
        <v>36439</v>
      </c>
      <c r="K29" s="71">
        <v>75949</v>
      </c>
      <c r="L29" s="71">
        <v>429925</v>
      </c>
      <c r="M29" s="72">
        <f t="shared" si="0"/>
        <v>3737320.14</v>
      </c>
    </row>
    <row r="30" spans="1:13" x14ac:dyDescent="0.2">
      <c r="A30" s="5">
        <v>24</v>
      </c>
      <c r="B30" s="6" t="s">
        <v>26</v>
      </c>
      <c r="C30" s="71">
        <v>11212469.540000001</v>
      </c>
      <c r="D30" s="71">
        <v>24793853</v>
      </c>
      <c r="E30" s="71">
        <v>0</v>
      </c>
      <c r="F30" s="71">
        <v>780870</v>
      </c>
      <c r="G30" s="71">
        <v>436541</v>
      </c>
      <c r="H30" s="71">
        <v>267878</v>
      </c>
      <c r="I30" s="71">
        <v>2088453</v>
      </c>
      <c r="J30" s="71">
        <v>533126</v>
      </c>
      <c r="K30" s="71">
        <v>892925</v>
      </c>
      <c r="L30" s="71">
        <v>4896207</v>
      </c>
      <c r="M30" s="72">
        <f t="shared" si="0"/>
        <v>45902322.539999999</v>
      </c>
    </row>
    <row r="31" spans="1:13" x14ac:dyDescent="0.2">
      <c r="A31" s="5">
        <v>25</v>
      </c>
      <c r="B31" s="6" t="s">
        <v>27</v>
      </c>
      <c r="C31" s="71">
        <v>1744538.74</v>
      </c>
      <c r="D31" s="71">
        <v>4553420</v>
      </c>
      <c r="E31" s="71">
        <v>76540</v>
      </c>
      <c r="F31" s="71">
        <v>14109</v>
      </c>
      <c r="G31" s="71">
        <v>131849</v>
      </c>
      <c r="H31" s="71">
        <v>42871</v>
      </c>
      <c r="I31" s="71">
        <v>526589</v>
      </c>
      <c r="J31" s="71">
        <v>86932</v>
      </c>
      <c r="K31" s="71">
        <v>230534</v>
      </c>
      <c r="L31" s="71">
        <v>901916</v>
      </c>
      <c r="M31" s="72">
        <f t="shared" si="0"/>
        <v>8309298.7400000002</v>
      </c>
    </row>
    <row r="32" spans="1:13" x14ac:dyDescent="0.2">
      <c r="A32" s="5">
        <v>26</v>
      </c>
      <c r="B32" s="6" t="s">
        <v>28</v>
      </c>
      <c r="C32" s="71">
        <v>2635969.34</v>
      </c>
      <c r="D32" s="71">
        <v>7763261</v>
      </c>
      <c r="E32" s="71">
        <v>0</v>
      </c>
      <c r="F32" s="71">
        <v>3242</v>
      </c>
      <c r="G32" s="71">
        <v>457845</v>
      </c>
      <c r="H32" s="71">
        <v>76307</v>
      </c>
      <c r="I32" s="71">
        <v>1111497</v>
      </c>
      <c r="J32" s="71">
        <v>154731</v>
      </c>
      <c r="K32" s="71">
        <v>316748</v>
      </c>
      <c r="L32" s="71">
        <v>1664365</v>
      </c>
      <c r="M32" s="72">
        <f t="shared" si="0"/>
        <v>14183965.34</v>
      </c>
    </row>
    <row r="33" spans="1:13" x14ac:dyDescent="0.2">
      <c r="A33" s="5">
        <v>27</v>
      </c>
      <c r="B33" s="6" t="s">
        <v>29</v>
      </c>
      <c r="C33" s="71">
        <v>5275514.92</v>
      </c>
      <c r="D33" s="71">
        <v>16042521</v>
      </c>
      <c r="E33" s="71">
        <v>12419</v>
      </c>
      <c r="F33" s="71">
        <v>85846</v>
      </c>
      <c r="G33" s="71">
        <v>250277</v>
      </c>
      <c r="H33" s="71">
        <v>153111</v>
      </c>
      <c r="I33" s="71">
        <v>2066993</v>
      </c>
      <c r="J33" s="71">
        <v>316438</v>
      </c>
      <c r="K33" s="71">
        <v>615387</v>
      </c>
      <c r="L33" s="71">
        <v>3103433</v>
      </c>
      <c r="M33" s="72">
        <f t="shared" si="0"/>
        <v>27921939.920000002</v>
      </c>
    </row>
    <row r="34" spans="1:13" x14ac:dyDescent="0.2">
      <c r="A34" s="5">
        <v>28</v>
      </c>
      <c r="B34" s="6" t="s">
        <v>30</v>
      </c>
      <c r="C34" s="71">
        <v>1833780.1</v>
      </c>
      <c r="D34" s="71">
        <v>3410135.77</v>
      </c>
      <c r="E34" s="71">
        <v>28661.23</v>
      </c>
      <c r="F34" s="71">
        <v>26174</v>
      </c>
      <c r="G34" s="71">
        <v>103004</v>
      </c>
      <c r="H34" s="71">
        <v>33492</v>
      </c>
      <c r="I34" s="71">
        <v>528291</v>
      </c>
      <c r="J34" s="71">
        <v>67913</v>
      </c>
      <c r="K34" s="71">
        <v>219279</v>
      </c>
      <c r="L34" s="71">
        <v>738723</v>
      </c>
      <c r="M34" s="72">
        <f t="shared" si="0"/>
        <v>6989453.1000000006</v>
      </c>
    </row>
    <row r="35" spans="1:13" x14ac:dyDescent="0.2">
      <c r="A35" s="5">
        <v>29</v>
      </c>
      <c r="B35" s="6" t="s">
        <v>243</v>
      </c>
      <c r="C35" s="71">
        <v>242507579.57999998</v>
      </c>
      <c r="D35" s="71">
        <v>322495262</v>
      </c>
      <c r="E35" s="71">
        <v>649984</v>
      </c>
      <c r="F35" s="71">
        <v>17572278</v>
      </c>
      <c r="G35" s="71">
        <v>2642978</v>
      </c>
      <c r="H35" s="71">
        <v>3483926</v>
      </c>
      <c r="I35" s="71">
        <v>53161617</v>
      </c>
      <c r="J35" s="71">
        <v>6455475</v>
      </c>
      <c r="K35" s="71">
        <v>6367176</v>
      </c>
      <c r="L35" s="71">
        <v>67638023</v>
      </c>
      <c r="M35" s="72">
        <f t="shared" si="0"/>
        <v>722974298.57999992</v>
      </c>
    </row>
    <row r="36" spans="1:13" x14ac:dyDescent="0.2">
      <c r="A36" s="5">
        <v>30</v>
      </c>
      <c r="B36" s="6" t="s">
        <v>31</v>
      </c>
      <c r="C36" s="71">
        <v>15120335.439999999</v>
      </c>
      <c r="D36" s="71">
        <v>21203849</v>
      </c>
      <c r="E36" s="71">
        <v>249300</v>
      </c>
      <c r="F36" s="71">
        <v>399513</v>
      </c>
      <c r="G36" s="71">
        <v>558590</v>
      </c>
      <c r="H36" s="71">
        <v>225103</v>
      </c>
      <c r="I36" s="71">
        <v>3109761</v>
      </c>
      <c r="J36" s="71">
        <v>447997</v>
      </c>
      <c r="K36" s="71">
        <v>412690</v>
      </c>
      <c r="L36" s="71">
        <v>4493730</v>
      </c>
      <c r="M36" s="72">
        <f t="shared" si="0"/>
        <v>46220868.439999998</v>
      </c>
    </row>
    <row r="37" spans="1:13" x14ac:dyDescent="0.2">
      <c r="A37" s="5">
        <v>31</v>
      </c>
      <c r="B37" s="6" t="s">
        <v>32</v>
      </c>
      <c r="C37" s="71">
        <v>2857949.6799999997</v>
      </c>
      <c r="D37" s="71">
        <v>5964036</v>
      </c>
      <c r="E37" s="71">
        <v>29728.82</v>
      </c>
      <c r="F37" s="71">
        <v>33062</v>
      </c>
      <c r="G37" s="71">
        <v>181306</v>
      </c>
      <c r="H37" s="71">
        <v>61597</v>
      </c>
      <c r="I37" s="71">
        <v>627597</v>
      </c>
      <c r="J37" s="71">
        <v>124903</v>
      </c>
      <c r="K37" s="71">
        <v>209199</v>
      </c>
      <c r="L37" s="71">
        <v>1234275</v>
      </c>
      <c r="M37" s="72">
        <f t="shared" si="0"/>
        <v>11323653.5</v>
      </c>
    </row>
    <row r="38" spans="1:13" x14ac:dyDescent="0.2">
      <c r="A38" s="5">
        <v>32</v>
      </c>
      <c r="B38" s="6" t="s">
        <v>33</v>
      </c>
      <c r="C38" s="71">
        <v>4871336.96</v>
      </c>
      <c r="D38" s="71">
        <v>9997254</v>
      </c>
      <c r="E38" s="71">
        <v>0</v>
      </c>
      <c r="F38" s="71">
        <v>44355</v>
      </c>
      <c r="G38" s="71">
        <v>218465</v>
      </c>
      <c r="H38" s="71">
        <v>102466</v>
      </c>
      <c r="I38" s="71">
        <v>1059460</v>
      </c>
      <c r="J38" s="71">
        <v>207774</v>
      </c>
      <c r="K38" s="71">
        <v>220399</v>
      </c>
      <c r="L38" s="71">
        <v>1941055</v>
      </c>
      <c r="M38" s="72">
        <f t="shared" si="0"/>
        <v>18662564.960000001</v>
      </c>
    </row>
    <row r="39" spans="1:13" x14ac:dyDescent="0.2">
      <c r="A39" s="5">
        <v>33</v>
      </c>
      <c r="B39" s="6" t="s">
        <v>34</v>
      </c>
      <c r="C39" s="71">
        <v>9898365.5</v>
      </c>
      <c r="D39" s="71">
        <v>18286044.23</v>
      </c>
      <c r="E39" s="71">
        <v>73011.77</v>
      </c>
      <c r="F39" s="71">
        <v>0</v>
      </c>
      <c r="G39" s="71">
        <v>333732</v>
      </c>
      <c r="H39" s="71">
        <v>196531</v>
      </c>
      <c r="I39" s="71">
        <v>3014714</v>
      </c>
      <c r="J39" s="71">
        <v>398513</v>
      </c>
      <c r="K39" s="71">
        <v>682297</v>
      </c>
      <c r="L39" s="71">
        <v>3952846.79</v>
      </c>
      <c r="M39" s="72">
        <f t="shared" si="0"/>
        <v>36836055.289999999</v>
      </c>
    </row>
    <row r="40" spans="1:13" x14ac:dyDescent="0.2">
      <c r="A40" s="5">
        <v>34</v>
      </c>
      <c r="B40" s="6" t="s">
        <v>35</v>
      </c>
      <c r="C40" s="71">
        <v>18155437.469999999</v>
      </c>
      <c r="D40" s="71">
        <v>40315986</v>
      </c>
      <c r="E40" s="71">
        <v>14421</v>
      </c>
      <c r="F40" s="71">
        <v>662817</v>
      </c>
      <c r="G40" s="71">
        <v>887348</v>
      </c>
      <c r="H40" s="71">
        <v>416668</v>
      </c>
      <c r="I40" s="71">
        <v>3649702</v>
      </c>
      <c r="J40" s="71">
        <v>829246</v>
      </c>
      <c r="K40" s="71">
        <v>979941</v>
      </c>
      <c r="L40" s="71">
        <v>7700639</v>
      </c>
      <c r="M40" s="72">
        <f t="shared" si="0"/>
        <v>73612205.469999999</v>
      </c>
    </row>
    <row r="41" spans="1:13" x14ac:dyDescent="0.2">
      <c r="A41" s="5">
        <v>35</v>
      </c>
      <c r="B41" s="6" t="s">
        <v>36</v>
      </c>
      <c r="C41" s="71">
        <v>3149939.92</v>
      </c>
      <c r="D41" s="71">
        <v>8254451</v>
      </c>
      <c r="E41" s="71">
        <v>0</v>
      </c>
      <c r="F41" s="71">
        <v>6814</v>
      </c>
      <c r="G41" s="71">
        <v>453166</v>
      </c>
      <c r="H41" s="71">
        <v>84461</v>
      </c>
      <c r="I41" s="71">
        <v>1101243</v>
      </c>
      <c r="J41" s="71">
        <v>174558</v>
      </c>
      <c r="K41" s="71">
        <v>271250</v>
      </c>
      <c r="L41" s="71">
        <v>1794799</v>
      </c>
      <c r="M41" s="72">
        <f t="shared" si="0"/>
        <v>15290681.92</v>
      </c>
    </row>
    <row r="42" spans="1:13" x14ac:dyDescent="0.2">
      <c r="A42" s="5">
        <v>36</v>
      </c>
      <c r="B42" s="6" t="s">
        <v>37</v>
      </c>
      <c r="C42" s="71">
        <v>6851755.9799999995</v>
      </c>
      <c r="D42" s="71">
        <v>15501973</v>
      </c>
      <c r="E42" s="71">
        <v>80651</v>
      </c>
      <c r="F42" s="71">
        <v>32581.09</v>
      </c>
      <c r="G42" s="71">
        <v>202675</v>
      </c>
      <c r="H42" s="71">
        <v>157967</v>
      </c>
      <c r="I42" s="71">
        <v>1469392</v>
      </c>
      <c r="J42" s="71">
        <v>320316</v>
      </c>
      <c r="K42" s="71">
        <v>375545</v>
      </c>
      <c r="L42" s="71">
        <v>2879174</v>
      </c>
      <c r="M42" s="72">
        <f t="shared" si="0"/>
        <v>27872030.07</v>
      </c>
    </row>
    <row r="43" spans="1:13" x14ac:dyDescent="0.2">
      <c r="A43" s="5">
        <v>37</v>
      </c>
      <c r="B43" s="6" t="s">
        <v>38</v>
      </c>
      <c r="C43" s="71">
        <v>4031985.64</v>
      </c>
      <c r="D43" s="71">
        <v>2485892.0099999998</v>
      </c>
      <c r="E43" s="71">
        <v>3597</v>
      </c>
      <c r="F43" s="71">
        <v>11912</v>
      </c>
      <c r="G43" s="71">
        <v>55472</v>
      </c>
      <c r="H43" s="71">
        <v>26487</v>
      </c>
      <c r="I43" s="71">
        <v>341328</v>
      </c>
      <c r="J43" s="71">
        <v>53708</v>
      </c>
      <c r="K43" s="71">
        <v>51474</v>
      </c>
      <c r="L43" s="71">
        <v>523735</v>
      </c>
      <c r="M43" s="72">
        <f t="shared" si="0"/>
        <v>7585590.6500000004</v>
      </c>
    </row>
    <row r="44" spans="1:13" x14ac:dyDescent="0.2">
      <c r="A44" s="5">
        <v>38</v>
      </c>
      <c r="B44" s="6" t="s">
        <v>39</v>
      </c>
      <c r="C44" s="71">
        <v>2360141.04</v>
      </c>
      <c r="D44" s="71">
        <v>5088823</v>
      </c>
      <c r="E44" s="71">
        <v>2436</v>
      </c>
      <c r="F44" s="71">
        <v>15120</v>
      </c>
      <c r="G44" s="71">
        <v>288067</v>
      </c>
      <c r="H44" s="71">
        <v>48778</v>
      </c>
      <c r="I44" s="71">
        <v>645159</v>
      </c>
      <c r="J44" s="71">
        <v>98909</v>
      </c>
      <c r="K44" s="71">
        <v>206156</v>
      </c>
      <c r="L44" s="71">
        <v>1101648</v>
      </c>
      <c r="M44" s="72">
        <f t="shared" si="0"/>
        <v>9855237.0399999991</v>
      </c>
    </row>
    <row r="45" spans="1:13" x14ac:dyDescent="0.2">
      <c r="A45" s="5">
        <v>39</v>
      </c>
      <c r="B45" s="6" t="s">
        <v>40</v>
      </c>
      <c r="C45" s="71">
        <v>4294623.12</v>
      </c>
      <c r="D45" s="71">
        <v>9350282</v>
      </c>
      <c r="E45" s="71">
        <v>73939</v>
      </c>
      <c r="F45" s="71">
        <v>104407</v>
      </c>
      <c r="G45" s="71">
        <v>337507</v>
      </c>
      <c r="H45" s="71">
        <v>99377</v>
      </c>
      <c r="I45" s="71">
        <v>909395</v>
      </c>
      <c r="J45" s="71">
        <v>201511</v>
      </c>
      <c r="K45" s="71">
        <v>311257</v>
      </c>
      <c r="L45" s="71">
        <v>1901291</v>
      </c>
      <c r="M45" s="72">
        <f t="shared" si="0"/>
        <v>17583589.120000001</v>
      </c>
    </row>
    <row r="46" spans="1:13" x14ac:dyDescent="0.2">
      <c r="A46" s="5">
        <v>40</v>
      </c>
      <c r="B46" s="6" t="s">
        <v>244</v>
      </c>
      <c r="C46" s="71">
        <v>2939514.84</v>
      </c>
      <c r="D46" s="71">
        <v>7808998</v>
      </c>
      <c r="E46" s="71">
        <v>85457.12</v>
      </c>
      <c r="F46" s="71">
        <v>78704</v>
      </c>
      <c r="G46" s="71">
        <v>193807</v>
      </c>
      <c r="H46" s="71">
        <v>79415</v>
      </c>
      <c r="I46" s="71">
        <v>1020820</v>
      </c>
      <c r="J46" s="71">
        <v>162722</v>
      </c>
      <c r="K46" s="71">
        <v>585435</v>
      </c>
      <c r="L46" s="71">
        <v>1685672</v>
      </c>
      <c r="M46" s="72">
        <f t="shared" si="0"/>
        <v>14640544.959999999</v>
      </c>
    </row>
    <row r="47" spans="1:13" x14ac:dyDescent="0.2">
      <c r="A47" s="5">
        <v>41</v>
      </c>
      <c r="B47" s="6" t="s">
        <v>41</v>
      </c>
      <c r="C47" s="71">
        <v>6439440.9000000004</v>
      </c>
      <c r="D47" s="71">
        <v>16561820</v>
      </c>
      <c r="E47" s="71">
        <v>57129</v>
      </c>
      <c r="F47" s="71">
        <v>46327</v>
      </c>
      <c r="G47" s="71">
        <v>347634</v>
      </c>
      <c r="H47" s="71">
        <v>161619</v>
      </c>
      <c r="I47" s="71">
        <v>3860565</v>
      </c>
      <c r="J47" s="71">
        <v>327721</v>
      </c>
      <c r="K47" s="71">
        <v>811146</v>
      </c>
      <c r="L47" s="71">
        <v>3762983</v>
      </c>
      <c r="M47" s="72">
        <f t="shared" si="0"/>
        <v>32376384.899999999</v>
      </c>
    </row>
    <row r="48" spans="1:13" x14ac:dyDescent="0.2">
      <c r="A48" s="5">
        <v>42</v>
      </c>
      <c r="B48" s="6" t="s">
        <v>42</v>
      </c>
      <c r="C48" s="71">
        <v>22506796.879999999</v>
      </c>
      <c r="D48" s="71">
        <v>43103456.670000002</v>
      </c>
      <c r="E48" s="71">
        <v>144391</v>
      </c>
      <c r="F48" s="71">
        <v>206311</v>
      </c>
      <c r="G48" s="71">
        <v>641403</v>
      </c>
      <c r="H48" s="71">
        <v>454980</v>
      </c>
      <c r="I48" s="71">
        <v>5844745</v>
      </c>
      <c r="J48" s="71">
        <v>940322</v>
      </c>
      <c r="K48" s="71">
        <v>586224</v>
      </c>
      <c r="L48" s="71">
        <v>8758369</v>
      </c>
      <c r="M48" s="72">
        <f t="shared" si="0"/>
        <v>83186998.549999997</v>
      </c>
    </row>
    <row r="49" spans="1:13" x14ac:dyDescent="0.2">
      <c r="A49" s="5">
        <v>43</v>
      </c>
      <c r="B49" s="6" t="s">
        <v>43</v>
      </c>
      <c r="C49" s="71">
        <v>66127692.700000003</v>
      </c>
      <c r="D49" s="71">
        <v>138198441</v>
      </c>
      <c r="E49" s="71">
        <v>479540</v>
      </c>
      <c r="F49" s="71">
        <v>2614239</v>
      </c>
      <c r="G49" s="71">
        <v>2006869</v>
      </c>
      <c r="H49" s="71">
        <v>1449405</v>
      </c>
      <c r="I49" s="71">
        <v>17643724</v>
      </c>
      <c r="J49" s="71">
        <v>2995531</v>
      </c>
      <c r="K49" s="71">
        <v>4710568</v>
      </c>
      <c r="L49" s="71">
        <v>28263406</v>
      </c>
      <c r="M49" s="72">
        <f t="shared" si="0"/>
        <v>264489415.69999999</v>
      </c>
    </row>
    <row r="50" spans="1:13" x14ac:dyDescent="0.2">
      <c r="A50" s="5">
        <v>44</v>
      </c>
      <c r="B50" s="6" t="s">
        <v>44</v>
      </c>
      <c r="C50" s="71">
        <v>9322194.1999999993</v>
      </c>
      <c r="D50" s="71">
        <v>26087546.5</v>
      </c>
      <c r="E50" s="71">
        <v>45177</v>
      </c>
      <c r="F50" s="71">
        <v>394927.5</v>
      </c>
      <c r="G50" s="71">
        <v>628747</v>
      </c>
      <c r="H50" s="71">
        <v>277697</v>
      </c>
      <c r="I50" s="71">
        <v>2991788</v>
      </c>
      <c r="J50" s="71">
        <v>563095</v>
      </c>
      <c r="K50" s="71">
        <v>1330848</v>
      </c>
      <c r="L50" s="71">
        <v>5475340</v>
      </c>
      <c r="M50" s="72">
        <f t="shared" si="0"/>
        <v>47117360.200000003</v>
      </c>
    </row>
    <row r="51" spans="1:13" x14ac:dyDescent="0.2">
      <c r="A51" s="5">
        <v>45</v>
      </c>
      <c r="B51" s="6" t="s">
        <v>45</v>
      </c>
      <c r="C51" s="71">
        <v>265573.98</v>
      </c>
      <c r="D51" s="71">
        <v>322015</v>
      </c>
      <c r="E51" s="71">
        <v>1526</v>
      </c>
      <c r="F51" s="71">
        <v>0</v>
      </c>
      <c r="G51" s="71">
        <v>31370</v>
      </c>
      <c r="H51" s="71">
        <v>1827</v>
      </c>
      <c r="I51" s="71">
        <v>14822</v>
      </c>
      <c r="J51" s="71">
        <v>3637</v>
      </c>
      <c r="K51" s="71">
        <v>7479</v>
      </c>
      <c r="L51" s="71">
        <v>66191</v>
      </c>
      <c r="M51" s="72">
        <f t="shared" si="0"/>
        <v>714440.98</v>
      </c>
    </row>
    <row r="52" spans="1:13" x14ac:dyDescent="0.2">
      <c r="A52" s="5">
        <v>46</v>
      </c>
      <c r="B52" s="6" t="s">
        <v>46</v>
      </c>
      <c r="C52" s="71">
        <v>7147132.0599999996</v>
      </c>
      <c r="D52" s="71">
        <v>17835867.390000001</v>
      </c>
      <c r="E52" s="71">
        <v>27084.440000000002</v>
      </c>
      <c r="F52" s="71">
        <v>45659.17</v>
      </c>
      <c r="G52" s="71">
        <v>239081</v>
      </c>
      <c r="H52" s="71">
        <v>165763</v>
      </c>
      <c r="I52" s="71">
        <v>1753259</v>
      </c>
      <c r="J52" s="71">
        <v>342587</v>
      </c>
      <c r="K52" s="71">
        <v>385717</v>
      </c>
      <c r="L52" s="71">
        <v>3143116</v>
      </c>
      <c r="M52" s="72">
        <f t="shared" si="0"/>
        <v>31085266.060000002</v>
      </c>
    </row>
    <row r="53" spans="1:13" x14ac:dyDescent="0.2">
      <c r="A53" s="5">
        <v>47</v>
      </c>
      <c r="B53" s="6" t="s">
        <v>133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2">
        <f t="shared" si="0"/>
        <v>0</v>
      </c>
    </row>
    <row r="54" spans="1:13" x14ac:dyDescent="0.2">
      <c r="A54" s="5">
        <v>48</v>
      </c>
      <c r="B54" s="6" t="s">
        <v>47</v>
      </c>
      <c r="C54" s="71">
        <v>5963198.7999999998</v>
      </c>
      <c r="D54" s="71">
        <v>13869053</v>
      </c>
      <c r="E54" s="71">
        <v>0</v>
      </c>
      <c r="F54" s="71">
        <v>36601</v>
      </c>
      <c r="G54" s="71">
        <v>165204</v>
      </c>
      <c r="H54" s="71">
        <v>138981</v>
      </c>
      <c r="I54" s="71">
        <v>1392437</v>
      </c>
      <c r="J54" s="71">
        <v>281818</v>
      </c>
      <c r="K54" s="71">
        <v>309430</v>
      </c>
      <c r="L54" s="71">
        <v>2556735</v>
      </c>
      <c r="M54" s="72">
        <f t="shared" si="0"/>
        <v>24713457.800000001</v>
      </c>
    </row>
    <row r="55" spans="1:13" x14ac:dyDescent="0.2">
      <c r="A55" s="5">
        <v>49</v>
      </c>
      <c r="B55" s="6" t="s">
        <v>48</v>
      </c>
      <c r="C55" s="71">
        <v>1127631.6599999999</v>
      </c>
      <c r="D55" s="71">
        <v>2966986.8200000003</v>
      </c>
      <c r="E55" s="71">
        <v>0</v>
      </c>
      <c r="F55" s="71">
        <v>7325.09</v>
      </c>
      <c r="G55" s="71">
        <v>140371</v>
      </c>
      <c r="H55" s="71">
        <v>24104</v>
      </c>
      <c r="I55" s="71">
        <v>488700</v>
      </c>
      <c r="J55" s="71">
        <v>50794</v>
      </c>
      <c r="K55" s="71">
        <v>103979</v>
      </c>
      <c r="L55" s="71">
        <v>589844</v>
      </c>
      <c r="M55" s="72">
        <f t="shared" si="0"/>
        <v>5499735.5700000003</v>
      </c>
    </row>
    <row r="56" spans="1:13" x14ac:dyDescent="0.2">
      <c r="A56" s="5">
        <v>50</v>
      </c>
      <c r="B56" s="6" t="s">
        <v>49</v>
      </c>
      <c r="C56" s="71">
        <v>2645820.94</v>
      </c>
      <c r="D56" s="71">
        <v>6932247.3799999999</v>
      </c>
      <c r="E56" s="71">
        <v>26664.62</v>
      </c>
      <c r="F56" s="71">
        <v>20991.09</v>
      </c>
      <c r="G56" s="71">
        <v>140535.93</v>
      </c>
      <c r="H56" s="71">
        <v>69731</v>
      </c>
      <c r="I56" s="71">
        <v>0</v>
      </c>
      <c r="J56" s="71">
        <v>141396.99</v>
      </c>
      <c r="K56" s="71">
        <v>1117627.3899999999</v>
      </c>
      <c r="L56" s="71">
        <v>1377523</v>
      </c>
      <c r="M56" s="72">
        <f t="shared" si="0"/>
        <v>12472538.34</v>
      </c>
    </row>
    <row r="57" spans="1:13" x14ac:dyDescent="0.2">
      <c r="A57" s="5">
        <v>51</v>
      </c>
      <c r="B57" s="6" t="s">
        <v>50</v>
      </c>
      <c r="C57" s="71">
        <v>1530254.2200000002</v>
      </c>
      <c r="D57" s="71">
        <v>1085923</v>
      </c>
      <c r="E57" s="71">
        <v>0</v>
      </c>
      <c r="F57" s="71">
        <v>621</v>
      </c>
      <c r="G57" s="71">
        <v>50117</v>
      </c>
      <c r="H57" s="71">
        <v>10859</v>
      </c>
      <c r="I57" s="71">
        <v>176454</v>
      </c>
      <c r="J57" s="71">
        <v>22442</v>
      </c>
      <c r="K57" s="71">
        <v>66405</v>
      </c>
      <c r="L57" s="71">
        <v>245782</v>
      </c>
      <c r="M57" s="72">
        <f t="shared" si="0"/>
        <v>3188857.22</v>
      </c>
    </row>
    <row r="58" spans="1:13" x14ac:dyDescent="0.2">
      <c r="A58" s="5">
        <v>52</v>
      </c>
      <c r="B58" s="6" t="s">
        <v>51</v>
      </c>
      <c r="C58" s="71">
        <v>4109422.02</v>
      </c>
      <c r="D58" s="71">
        <v>12787132.25</v>
      </c>
      <c r="E58" s="71">
        <v>0</v>
      </c>
      <c r="F58" s="71">
        <v>3825.25</v>
      </c>
      <c r="G58" s="71">
        <v>643330</v>
      </c>
      <c r="H58" s="71">
        <v>128182</v>
      </c>
      <c r="I58" s="71">
        <v>1899176.4300000002</v>
      </c>
      <c r="J58" s="71">
        <v>259920</v>
      </c>
      <c r="K58" s="71">
        <v>621563</v>
      </c>
      <c r="L58" s="71">
        <v>3075264.75</v>
      </c>
      <c r="M58" s="72">
        <f t="shared" si="0"/>
        <v>23527815.699999999</v>
      </c>
    </row>
    <row r="59" spans="1:13" x14ac:dyDescent="0.2">
      <c r="A59" s="5">
        <v>53</v>
      </c>
      <c r="B59" s="6" t="s">
        <v>52</v>
      </c>
      <c r="C59" s="71">
        <v>102936837.45</v>
      </c>
      <c r="D59" s="71">
        <v>193168951.22999999</v>
      </c>
      <c r="E59" s="71">
        <v>657047</v>
      </c>
      <c r="F59" s="71">
        <v>6469954.3300000001</v>
      </c>
      <c r="G59" s="71">
        <v>1462973</v>
      </c>
      <c r="H59" s="71">
        <v>2084737</v>
      </c>
      <c r="I59" s="71">
        <v>21761725</v>
      </c>
      <c r="J59" s="71">
        <v>3930643</v>
      </c>
      <c r="K59" s="71">
        <v>2194460</v>
      </c>
      <c r="L59" s="71">
        <v>38110449</v>
      </c>
      <c r="M59" s="72">
        <f t="shared" si="0"/>
        <v>372777777.00999999</v>
      </c>
    </row>
    <row r="60" spans="1:13" x14ac:dyDescent="0.2">
      <c r="A60" s="5">
        <v>54</v>
      </c>
      <c r="B60" s="6" t="s">
        <v>53</v>
      </c>
      <c r="C60" s="71">
        <v>6427158.6800000006</v>
      </c>
      <c r="D60" s="71">
        <v>10998602.390000001</v>
      </c>
      <c r="E60" s="71">
        <v>48572</v>
      </c>
      <c r="F60" s="71">
        <v>77661.83</v>
      </c>
      <c r="G60" s="71">
        <v>193393</v>
      </c>
      <c r="H60" s="71">
        <v>114278</v>
      </c>
      <c r="I60" s="71">
        <v>1448251</v>
      </c>
      <c r="J60" s="71">
        <v>236181</v>
      </c>
      <c r="K60" s="71">
        <v>367008</v>
      </c>
      <c r="L60" s="71">
        <v>2248197</v>
      </c>
      <c r="M60" s="72">
        <f t="shared" si="0"/>
        <v>22159302.899999999</v>
      </c>
    </row>
    <row r="61" spans="1:13" x14ac:dyDescent="0.2">
      <c r="A61" s="5">
        <v>55</v>
      </c>
      <c r="B61" s="6" t="s">
        <v>54</v>
      </c>
      <c r="C61" s="71">
        <v>2012008.42</v>
      </c>
      <c r="D61" s="71">
        <v>6325363.0599999996</v>
      </c>
      <c r="E61" s="71">
        <v>45871.31</v>
      </c>
      <c r="F61" s="71">
        <v>95552</v>
      </c>
      <c r="G61" s="71">
        <v>451156</v>
      </c>
      <c r="H61" s="71">
        <v>59243</v>
      </c>
      <c r="I61" s="71">
        <v>763320</v>
      </c>
      <c r="J61" s="71">
        <v>122439</v>
      </c>
      <c r="K61" s="71">
        <v>299233.63</v>
      </c>
      <c r="L61" s="71">
        <v>1337519</v>
      </c>
      <c r="M61" s="72">
        <f t="shared" si="0"/>
        <v>11511705.42</v>
      </c>
    </row>
    <row r="62" spans="1:13" x14ac:dyDescent="0.2">
      <c r="A62" s="5">
        <v>56</v>
      </c>
      <c r="B62" s="6" t="s">
        <v>55</v>
      </c>
      <c r="C62" s="71">
        <v>2501357.2799999998</v>
      </c>
      <c r="D62" s="71">
        <v>4305199</v>
      </c>
      <c r="E62" s="71">
        <v>27818</v>
      </c>
      <c r="F62" s="71">
        <v>14726</v>
      </c>
      <c r="G62" s="71">
        <v>138241</v>
      </c>
      <c r="H62" s="71">
        <v>44649</v>
      </c>
      <c r="I62" s="71">
        <v>297947</v>
      </c>
      <c r="J62" s="71">
        <v>92278</v>
      </c>
      <c r="K62" s="71">
        <v>145110</v>
      </c>
      <c r="L62" s="71">
        <v>852626</v>
      </c>
      <c r="M62" s="72">
        <f t="shared" si="0"/>
        <v>8419951.2799999993</v>
      </c>
    </row>
    <row r="63" spans="1:13" x14ac:dyDescent="0.2">
      <c r="A63" s="5">
        <v>57</v>
      </c>
      <c r="B63" s="6" t="s">
        <v>56</v>
      </c>
      <c r="C63" s="71">
        <v>1313480.1200000001</v>
      </c>
      <c r="D63" s="71">
        <v>2383370</v>
      </c>
      <c r="E63" s="71">
        <v>3428</v>
      </c>
      <c r="F63" s="71">
        <v>2690.08</v>
      </c>
      <c r="G63" s="71">
        <v>123207.25</v>
      </c>
      <c r="H63" s="71">
        <v>20664.5</v>
      </c>
      <c r="I63" s="71">
        <v>339025</v>
      </c>
      <c r="J63" s="71">
        <v>46062</v>
      </c>
      <c r="K63" s="71">
        <v>69105</v>
      </c>
      <c r="L63" s="71">
        <v>561663.28</v>
      </c>
      <c r="M63" s="72">
        <f t="shared" si="0"/>
        <v>4862695.2300000004</v>
      </c>
    </row>
    <row r="64" spans="1:13" x14ac:dyDescent="0.2">
      <c r="A64" s="5">
        <v>58</v>
      </c>
      <c r="B64" s="6" t="s">
        <v>57</v>
      </c>
      <c r="C64" s="71">
        <v>5203243.6099999994</v>
      </c>
      <c r="D64" s="71">
        <v>12438845</v>
      </c>
      <c r="E64" s="71">
        <v>44665.270000000004</v>
      </c>
      <c r="F64" s="71">
        <v>38344</v>
      </c>
      <c r="G64" s="71">
        <v>547553</v>
      </c>
      <c r="H64" s="71">
        <v>121161</v>
      </c>
      <c r="I64" s="71">
        <v>1365388</v>
      </c>
      <c r="J64" s="71">
        <v>250407</v>
      </c>
      <c r="K64" s="71">
        <v>563863</v>
      </c>
      <c r="L64" s="71">
        <v>2516416</v>
      </c>
      <c r="M64" s="72">
        <f t="shared" si="0"/>
        <v>23089885.879999999</v>
      </c>
    </row>
    <row r="65" spans="1:13" x14ac:dyDescent="0.2">
      <c r="A65" s="5">
        <v>59</v>
      </c>
      <c r="B65" s="6" t="s">
        <v>58</v>
      </c>
      <c r="C65" s="71">
        <v>1558889.2999999998</v>
      </c>
      <c r="D65" s="71">
        <v>2248291.9700000002</v>
      </c>
      <c r="E65" s="71">
        <v>0</v>
      </c>
      <c r="F65" s="71">
        <v>16543.09</v>
      </c>
      <c r="G65" s="71">
        <v>118424</v>
      </c>
      <c r="H65" s="71">
        <v>22907</v>
      </c>
      <c r="I65" s="71">
        <v>390282</v>
      </c>
      <c r="J65" s="71">
        <v>46449</v>
      </c>
      <c r="K65" s="71">
        <v>103729</v>
      </c>
      <c r="L65" s="71">
        <v>515189</v>
      </c>
      <c r="M65" s="72">
        <f t="shared" si="0"/>
        <v>5020704.3599999994</v>
      </c>
    </row>
    <row r="66" spans="1:13" x14ac:dyDescent="0.2">
      <c r="A66" s="5">
        <v>60</v>
      </c>
      <c r="B66" s="6" t="s">
        <v>59</v>
      </c>
      <c r="C66" s="71">
        <v>13753609.199999999</v>
      </c>
      <c r="D66" s="71">
        <v>28095673.550000001</v>
      </c>
      <c r="E66" s="71">
        <v>21329</v>
      </c>
      <c r="F66" s="71">
        <v>318820.33</v>
      </c>
      <c r="G66" s="71">
        <v>752801</v>
      </c>
      <c r="H66" s="71">
        <v>296558</v>
      </c>
      <c r="I66" s="71">
        <v>3364792</v>
      </c>
      <c r="J66" s="71">
        <v>612905</v>
      </c>
      <c r="K66" s="71">
        <v>735692</v>
      </c>
      <c r="L66" s="71">
        <v>5839910</v>
      </c>
      <c r="M66" s="72">
        <f t="shared" si="0"/>
        <v>53792090.079999998</v>
      </c>
    </row>
    <row r="67" spans="1:13" x14ac:dyDescent="0.2">
      <c r="A67" s="5">
        <v>62</v>
      </c>
      <c r="B67" s="6" t="s">
        <v>60</v>
      </c>
      <c r="C67" s="71">
        <v>2478070.44</v>
      </c>
      <c r="D67" s="71">
        <v>3576788</v>
      </c>
      <c r="E67" s="71">
        <v>15573</v>
      </c>
      <c r="F67" s="71">
        <v>31545</v>
      </c>
      <c r="G67" s="71">
        <v>119628</v>
      </c>
      <c r="H67" s="71">
        <v>35821</v>
      </c>
      <c r="I67" s="71">
        <v>446070</v>
      </c>
      <c r="J67" s="71">
        <v>72635</v>
      </c>
      <c r="K67" s="71">
        <v>139228</v>
      </c>
      <c r="L67" s="71">
        <v>746828</v>
      </c>
      <c r="M67" s="72">
        <f t="shared" si="0"/>
        <v>7662186.4399999995</v>
      </c>
    </row>
    <row r="68" spans="1:13" x14ac:dyDescent="0.2">
      <c r="A68" s="5">
        <v>63</v>
      </c>
      <c r="B68" s="6" t="s">
        <v>61</v>
      </c>
      <c r="C68" s="71">
        <v>4155448.8200000003</v>
      </c>
      <c r="D68" s="71">
        <v>9278399</v>
      </c>
      <c r="E68" s="71">
        <v>0</v>
      </c>
      <c r="F68" s="71">
        <v>18420</v>
      </c>
      <c r="G68" s="71">
        <v>117529</v>
      </c>
      <c r="H68" s="71">
        <v>91216</v>
      </c>
      <c r="I68" s="71">
        <v>968297</v>
      </c>
      <c r="J68" s="71">
        <v>188520</v>
      </c>
      <c r="K68" s="71">
        <v>149104</v>
      </c>
      <c r="L68" s="71">
        <v>1698028</v>
      </c>
      <c r="M68" s="72">
        <f t="shared" si="0"/>
        <v>16664961.82</v>
      </c>
    </row>
    <row r="69" spans="1:13" x14ac:dyDescent="0.2">
      <c r="A69" s="5">
        <v>65</v>
      </c>
      <c r="B69" s="6" t="s">
        <v>62</v>
      </c>
      <c r="C69" s="71">
        <v>2117693.62</v>
      </c>
      <c r="D69" s="71">
        <v>3887522</v>
      </c>
      <c r="E69" s="71">
        <v>0</v>
      </c>
      <c r="F69" s="71">
        <v>87158</v>
      </c>
      <c r="G69" s="71">
        <v>76294</v>
      </c>
      <c r="H69" s="71">
        <v>37790</v>
      </c>
      <c r="I69" s="71">
        <v>468459</v>
      </c>
      <c r="J69" s="71">
        <v>76629</v>
      </c>
      <c r="K69" s="71">
        <v>253838</v>
      </c>
      <c r="L69" s="71">
        <v>800730</v>
      </c>
      <c r="M69" s="72">
        <f t="shared" si="0"/>
        <v>7806113.6200000001</v>
      </c>
    </row>
    <row r="70" spans="1:13" x14ac:dyDescent="0.2">
      <c r="A70" s="5">
        <v>66</v>
      </c>
      <c r="B70" s="6" t="s">
        <v>63</v>
      </c>
      <c r="C70" s="71">
        <v>1634482.34</v>
      </c>
      <c r="D70" s="71">
        <v>1918262</v>
      </c>
      <c r="E70" s="71">
        <v>8330</v>
      </c>
      <c r="F70" s="71">
        <v>7243</v>
      </c>
      <c r="G70" s="71">
        <v>53157</v>
      </c>
      <c r="H70" s="71">
        <v>17833</v>
      </c>
      <c r="I70" s="71">
        <v>208855</v>
      </c>
      <c r="J70" s="71">
        <v>36857</v>
      </c>
      <c r="K70" s="71">
        <v>78192</v>
      </c>
      <c r="L70" s="71">
        <v>365926</v>
      </c>
      <c r="M70" s="72">
        <f t="shared" si="0"/>
        <v>4329137.34</v>
      </c>
    </row>
    <row r="71" spans="1:13" x14ac:dyDescent="0.2">
      <c r="A71" s="5">
        <v>67</v>
      </c>
      <c r="B71" s="6" t="s">
        <v>64</v>
      </c>
      <c r="C71" s="71">
        <v>2690433.16</v>
      </c>
      <c r="D71" s="71">
        <v>6932375</v>
      </c>
      <c r="E71" s="71">
        <v>37926</v>
      </c>
      <c r="F71" s="71">
        <v>75434</v>
      </c>
      <c r="G71" s="71">
        <v>198771</v>
      </c>
      <c r="H71" s="71">
        <v>69767</v>
      </c>
      <c r="I71" s="71">
        <v>856953</v>
      </c>
      <c r="J71" s="71">
        <v>141470</v>
      </c>
      <c r="K71" s="71">
        <v>376480</v>
      </c>
      <c r="L71" s="71">
        <v>1469063</v>
      </c>
      <c r="M71" s="72">
        <f t="shared" si="0"/>
        <v>12848672.16</v>
      </c>
    </row>
    <row r="72" spans="1:13" x14ac:dyDescent="0.2">
      <c r="A72" s="5">
        <v>68</v>
      </c>
      <c r="B72" s="6" t="s">
        <v>65</v>
      </c>
      <c r="C72" s="71">
        <v>6729063.2200000007</v>
      </c>
      <c r="D72" s="71">
        <v>14063445</v>
      </c>
      <c r="E72" s="71">
        <v>135900</v>
      </c>
      <c r="F72" s="71">
        <v>148901</v>
      </c>
      <c r="G72" s="71">
        <v>282937</v>
      </c>
      <c r="H72" s="71">
        <v>142842</v>
      </c>
      <c r="I72" s="71">
        <v>1395458</v>
      </c>
      <c r="J72" s="71">
        <v>295216</v>
      </c>
      <c r="K72" s="71">
        <v>464237</v>
      </c>
      <c r="L72" s="71">
        <v>2744216</v>
      </c>
      <c r="M72" s="72">
        <f t="shared" ref="M72:M101" si="1">SUM(C72:L72)</f>
        <v>26402215.219999999</v>
      </c>
    </row>
    <row r="73" spans="1:13" x14ac:dyDescent="0.2">
      <c r="A73" s="5">
        <v>69</v>
      </c>
      <c r="B73" s="6" t="s">
        <v>66</v>
      </c>
      <c r="C73" s="71">
        <v>4226657.76</v>
      </c>
      <c r="D73" s="71">
        <v>10987482.23</v>
      </c>
      <c r="E73" s="71">
        <v>32529.77</v>
      </c>
      <c r="F73" s="71">
        <v>25381</v>
      </c>
      <c r="G73" s="71">
        <v>460688</v>
      </c>
      <c r="H73" s="71">
        <v>108890</v>
      </c>
      <c r="I73" s="71">
        <v>852273</v>
      </c>
      <c r="J73" s="71">
        <v>225046</v>
      </c>
      <c r="K73" s="71">
        <v>446030</v>
      </c>
      <c r="L73" s="71">
        <v>2175704</v>
      </c>
      <c r="M73" s="72">
        <f t="shared" si="1"/>
        <v>19540681.759999998</v>
      </c>
    </row>
    <row r="74" spans="1:13" x14ac:dyDescent="0.2">
      <c r="A74" s="5">
        <v>70</v>
      </c>
      <c r="B74" s="6" t="s">
        <v>67</v>
      </c>
      <c r="C74" s="71">
        <v>2867134.2600000002</v>
      </c>
      <c r="D74" s="71">
        <v>9959493</v>
      </c>
      <c r="E74" s="71">
        <v>0</v>
      </c>
      <c r="F74" s="71">
        <v>50886</v>
      </c>
      <c r="G74" s="71">
        <v>216835</v>
      </c>
      <c r="H74" s="71">
        <v>93962</v>
      </c>
      <c r="I74" s="71">
        <v>1398588</v>
      </c>
      <c r="J74" s="71">
        <v>194194</v>
      </c>
      <c r="K74" s="71">
        <v>332481</v>
      </c>
      <c r="L74" s="71">
        <v>2008695.82</v>
      </c>
      <c r="M74" s="72">
        <f t="shared" si="1"/>
        <v>17122269.079999998</v>
      </c>
    </row>
    <row r="75" spans="1:13" x14ac:dyDescent="0.2">
      <c r="A75" s="5">
        <v>71</v>
      </c>
      <c r="B75" s="6" t="s">
        <v>68</v>
      </c>
      <c r="C75" s="71">
        <v>11153370.09</v>
      </c>
      <c r="D75" s="71">
        <v>29343991</v>
      </c>
      <c r="E75" s="71">
        <v>1235</v>
      </c>
      <c r="F75" s="71">
        <v>184300</v>
      </c>
      <c r="G75" s="71">
        <v>1215631</v>
      </c>
      <c r="H75" s="71">
        <v>308355</v>
      </c>
      <c r="I75" s="71">
        <v>4014546</v>
      </c>
      <c r="J75" s="71">
        <v>637287</v>
      </c>
      <c r="K75" s="71">
        <v>1221560</v>
      </c>
      <c r="L75" s="71">
        <v>6457667</v>
      </c>
      <c r="M75" s="72">
        <f t="shared" si="1"/>
        <v>54537942.090000004</v>
      </c>
    </row>
    <row r="76" spans="1:13" x14ac:dyDescent="0.2">
      <c r="A76" s="5">
        <v>72</v>
      </c>
      <c r="B76" s="6" t="s">
        <v>69</v>
      </c>
      <c r="C76" s="71">
        <v>5145898.4000000004</v>
      </c>
      <c r="D76" s="71">
        <v>11678360</v>
      </c>
      <c r="E76" s="71">
        <v>23351</v>
      </c>
      <c r="F76" s="71">
        <v>19708</v>
      </c>
      <c r="G76" s="71">
        <v>201600</v>
      </c>
      <c r="H76" s="71">
        <v>116480</v>
      </c>
      <c r="I76" s="71">
        <v>1245438</v>
      </c>
      <c r="J76" s="71">
        <v>240732</v>
      </c>
      <c r="K76" s="71">
        <v>150080</v>
      </c>
      <c r="L76" s="71">
        <v>2183996</v>
      </c>
      <c r="M76" s="72">
        <f t="shared" si="1"/>
        <v>21005643.399999999</v>
      </c>
    </row>
    <row r="77" spans="1:13" x14ac:dyDescent="0.2">
      <c r="A77" s="5">
        <v>73</v>
      </c>
      <c r="B77" s="6" t="s">
        <v>70</v>
      </c>
      <c r="C77" s="71">
        <v>3342285.52</v>
      </c>
      <c r="D77" s="71">
        <v>5987216</v>
      </c>
      <c r="E77" s="71">
        <v>19600.23</v>
      </c>
      <c r="F77" s="71">
        <v>44405</v>
      </c>
      <c r="G77" s="71">
        <v>150264</v>
      </c>
      <c r="H77" s="71">
        <v>63206</v>
      </c>
      <c r="I77" s="71">
        <v>583166</v>
      </c>
      <c r="J77" s="71">
        <v>128165</v>
      </c>
      <c r="K77" s="71">
        <v>419784</v>
      </c>
      <c r="L77" s="71">
        <v>1270085</v>
      </c>
      <c r="M77" s="72">
        <f t="shared" si="1"/>
        <v>12008176.75</v>
      </c>
    </row>
    <row r="78" spans="1:13" x14ac:dyDescent="0.2">
      <c r="A78" s="5">
        <v>74</v>
      </c>
      <c r="B78" s="6" t="s">
        <v>71</v>
      </c>
      <c r="C78" s="71">
        <v>7227697.46</v>
      </c>
      <c r="D78" s="71">
        <v>23365035</v>
      </c>
      <c r="E78" s="71">
        <v>97300</v>
      </c>
      <c r="F78" s="71">
        <v>85948</v>
      </c>
      <c r="G78" s="71">
        <v>352765</v>
      </c>
      <c r="H78" s="71">
        <v>232200</v>
      </c>
      <c r="I78" s="71">
        <v>2438098</v>
      </c>
      <c r="J78" s="71">
        <v>479895</v>
      </c>
      <c r="K78" s="71">
        <v>553707</v>
      </c>
      <c r="L78" s="71">
        <v>4371609</v>
      </c>
      <c r="M78" s="72">
        <f t="shared" si="1"/>
        <v>39204254.460000001</v>
      </c>
    </row>
    <row r="79" spans="1:13" x14ac:dyDescent="0.2">
      <c r="A79" s="5">
        <v>75</v>
      </c>
      <c r="B79" s="6" t="s">
        <v>72</v>
      </c>
      <c r="C79" s="71">
        <v>108609679.92999999</v>
      </c>
      <c r="D79" s="71">
        <v>292951845</v>
      </c>
      <c r="E79" s="71">
        <v>1961488</v>
      </c>
      <c r="F79" s="71">
        <v>13778180</v>
      </c>
      <c r="G79" s="71">
        <v>1730142</v>
      </c>
      <c r="H79" s="71">
        <v>3081816</v>
      </c>
      <c r="I79" s="71">
        <v>25303334</v>
      </c>
      <c r="J79" s="71">
        <v>5810575</v>
      </c>
      <c r="K79" s="71">
        <v>8975114</v>
      </c>
      <c r="L79" s="71">
        <v>55688962</v>
      </c>
      <c r="M79" s="72">
        <f t="shared" si="1"/>
        <v>517891135.93000001</v>
      </c>
    </row>
    <row r="80" spans="1:13" x14ac:dyDescent="0.2">
      <c r="A80" s="5">
        <v>77</v>
      </c>
      <c r="B80" s="6" t="s">
        <v>73</v>
      </c>
      <c r="C80" s="71">
        <v>5453446.71</v>
      </c>
      <c r="D80" s="71">
        <v>13111108.710000001</v>
      </c>
      <c r="E80" s="71">
        <v>106244.68000000001</v>
      </c>
      <c r="F80" s="71">
        <v>66075.33</v>
      </c>
      <c r="G80" s="71">
        <v>355271</v>
      </c>
      <c r="H80" s="71">
        <v>135839</v>
      </c>
      <c r="I80" s="71">
        <v>1797252</v>
      </c>
      <c r="J80" s="71">
        <v>280742</v>
      </c>
      <c r="K80" s="71">
        <v>543355</v>
      </c>
      <c r="L80" s="71">
        <v>2808206</v>
      </c>
      <c r="M80" s="72">
        <f t="shared" si="1"/>
        <v>24657540.43</v>
      </c>
    </row>
    <row r="81" spans="1:13" x14ac:dyDescent="0.2">
      <c r="A81" s="5">
        <v>78</v>
      </c>
      <c r="B81" s="6" t="s">
        <v>74</v>
      </c>
      <c r="C81" s="71">
        <v>1172142.4600000002</v>
      </c>
      <c r="D81" s="71">
        <v>806608</v>
      </c>
      <c r="E81" s="71">
        <v>7011</v>
      </c>
      <c r="F81" s="71">
        <v>10096</v>
      </c>
      <c r="G81" s="71">
        <v>33214</v>
      </c>
      <c r="H81" s="71">
        <v>7789</v>
      </c>
      <c r="I81" s="71">
        <v>87884</v>
      </c>
      <c r="J81" s="71">
        <v>15794</v>
      </c>
      <c r="K81" s="71">
        <v>17489</v>
      </c>
      <c r="L81" s="71">
        <v>156956</v>
      </c>
      <c r="M81" s="72">
        <f t="shared" si="1"/>
        <v>2314983.46</v>
      </c>
    </row>
    <row r="82" spans="1:13" x14ac:dyDescent="0.2">
      <c r="A82" s="5">
        <v>79</v>
      </c>
      <c r="B82" s="6" t="s">
        <v>75</v>
      </c>
      <c r="C82" s="71">
        <v>1424087.22</v>
      </c>
      <c r="D82" s="71">
        <v>4674113</v>
      </c>
      <c r="E82" s="71">
        <v>23997</v>
      </c>
      <c r="F82" s="71">
        <v>36533</v>
      </c>
      <c r="G82" s="71">
        <v>175458</v>
      </c>
      <c r="H82" s="71">
        <v>45585</v>
      </c>
      <c r="I82" s="71">
        <v>471329</v>
      </c>
      <c r="J82" s="71">
        <v>92434</v>
      </c>
      <c r="K82" s="71">
        <v>183199</v>
      </c>
      <c r="L82" s="71">
        <v>900514</v>
      </c>
      <c r="M82" s="72">
        <f t="shared" si="1"/>
        <v>8027249.2199999997</v>
      </c>
    </row>
    <row r="83" spans="1:13" x14ac:dyDescent="0.2">
      <c r="A83" s="5">
        <v>80</v>
      </c>
      <c r="B83" s="6" t="s">
        <v>76</v>
      </c>
      <c r="C83" s="71">
        <v>17741633.960000001</v>
      </c>
      <c r="D83" s="71">
        <v>41137722</v>
      </c>
      <c r="E83" s="71">
        <v>97439</v>
      </c>
      <c r="F83" s="71">
        <v>283431</v>
      </c>
      <c r="G83" s="71">
        <v>677076</v>
      </c>
      <c r="H83" s="71">
        <v>434666</v>
      </c>
      <c r="I83" s="71">
        <v>6394605</v>
      </c>
      <c r="J83" s="71">
        <v>898337</v>
      </c>
      <c r="K83" s="71">
        <v>760665</v>
      </c>
      <c r="L83" s="71">
        <v>8760191</v>
      </c>
      <c r="M83" s="72">
        <f t="shared" si="1"/>
        <v>77185765.960000008</v>
      </c>
    </row>
    <row r="84" spans="1:13" x14ac:dyDescent="0.2">
      <c r="A84" s="5">
        <v>81</v>
      </c>
      <c r="B84" s="6" t="s">
        <v>77</v>
      </c>
      <c r="C84" s="71">
        <v>3657297.28</v>
      </c>
      <c r="D84" s="71">
        <v>6708415</v>
      </c>
      <c r="E84" s="71">
        <v>21858</v>
      </c>
      <c r="F84" s="71">
        <v>19712</v>
      </c>
      <c r="G84" s="71">
        <v>193984</v>
      </c>
      <c r="H84" s="71">
        <v>70419</v>
      </c>
      <c r="I84" s="71">
        <v>879572</v>
      </c>
      <c r="J84" s="71">
        <v>142791</v>
      </c>
      <c r="K84" s="71">
        <v>208599</v>
      </c>
      <c r="L84" s="71">
        <v>1415020</v>
      </c>
      <c r="M84" s="72">
        <f t="shared" si="1"/>
        <v>13317667.279999999</v>
      </c>
    </row>
    <row r="85" spans="1:13" x14ac:dyDescent="0.2">
      <c r="A85" s="5">
        <v>82</v>
      </c>
      <c r="B85" s="6" t="s">
        <v>78</v>
      </c>
      <c r="C85" s="71">
        <v>16262138.780000001</v>
      </c>
      <c r="D85" s="71">
        <v>33191448</v>
      </c>
      <c r="E85" s="71">
        <v>147348</v>
      </c>
      <c r="F85" s="71">
        <v>765796</v>
      </c>
      <c r="G85" s="71">
        <v>1027056</v>
      </c>
      <c r="H85" s="71">
        <v>351361</v>
      </c>
      <c r="I85" s="71">
        <v>2567639</v>
      </c>
      <c r="J85" s="71">
        <v>726169</v>
      </c>
      <c r="K85" s="71">
        <v>912188</v>
      </c>
      <c r="L85" s="71">
        <v>6594778</v>
      </c>
      <c r="M85" s="72">
        <f t="shared" si="1"/>
        <v>62545921.780000001</v>
      </c>
    </row>
    <row r="86" spans="1:13" x14ac:dyDescent="0.2">
      <c r="A86" s="5">
        <v>83</v>
      </c>
      <c r="B86" s="6" t="s">
        <v>79</v>
      </c>
      <c r="C86" s="71">
        <v>4730829.3199999994</v>
      </c>
      <c r="D86" s="71">
        <v>13331294</v>
      </c>
      <c r="E86" s="71">
        <v>0</v>
      </c>
      <c r="F86" s="71">
        <v>18778.45</v>
      </c>
      <c r="G86" s="71">
        <v>529214</v>
      </c>
      <c r="H86" s="71">
        <v>136821</v>
      </c>
      <c r="I86" s="71">
        <v>1742535</v>
      </c>
      <c r="J86" s="71">
        <v>277437</v>
      </c>
      <c r="K86" s="71">
        <v>518888</v>
      </c>
      <c r="L86" s="71">
        <v>2878410</v>
      </c>
      <c r="M86" s="72">
        <f t="shared" si="1"/>
        <v>24164206.77</v>
      </c>
    </row>
    <row r="87" spans="1:13" x14ac:dyDescent="0.2">
      <c r="A87" s="5">
        <v>84</v>
      </c>
      <c r="B87" s="6" t="s">
        <v>80</v>
      </c>
      <c r="C87" s="71">
        <v>3767944.3800000004</v>
      </c>
      <c r="D87" s="71">
        <v>14989171</v>
      </c>
      <c r="E87" s="71">
        <v>0</v>
      </c>
      <c r="F87" s="71">
        <v>4069</v>
      </c>
      <c r="G87" s="71">
        <v>796732</v>
      </c>
      <c r="H87" s="71">
        <v>141400</v>
      </c>
      <c r="I87" s="71">
        <v>2382039</v>
      </c>
      <c r="J87" s="71">
        <v>292235</v>
      </c>
      <c r="K87" s="71">
        <v>549283</v>
      </c>
      <c r="L87" s="71">
        <v>3273944</v>
      </c>
      <c r="M87" s="72">
        <f t="shared" si="1"/>
        <v>26196817.379999999</v>
      </c>
    </row>
    <row r="88" spans="1:13" x14ac:dyDescent="0.2">
      <c r="A88" s="5">
        <v>85</v>
      </c>
      <c r="B88" s="6" t="s">
        <v>81</v>
      </c>
      <c r="C88" s="71">
        <v>8172660.3600000003</v>
      </c>
      <c r="D88" s="71">
        <v>17335423.48</v>
      </c>
      <c r="E88" s="71">
        <v>56992.520000000004</v>
      </c>
      <c r="F88" s="71">
        <v>339919</v>
      </c>
      <c r="G88" s="71">
        <v>712143</v>
      </c>
      <c r="H88" s="71">
        <v>180591</v>
      </c>
      <c r="I88" s="71">
        <v>1938800</v>
      </c>
      <c r="J88" s="71">
        <v>366191</v>
      </c>
      <c r="K88" s="71">
        <v>684884</v>
      </c>
      <c r="L88" s="71">
        <v>3581158</v>
      </c>
      <c r="M88" s="72">
        <f t="shared" si="1"/>
        <v>33368762.359999999</v>
      </c>
    </row>
    <row r="89" spans="1:13" x14ac:dyDescent="0.2">
      <c r="A89" s="5">
        <v>86</v>
      </c>
      <c r="B89" s="6" t="s">
        <v>82</v>
      </c>
      <c r="C89" s="71">
        <v>5473859.9799999995</v>
      </c>
      <c r="D89" s="71">
        <v>15640283</v>
      </c>
      <c r="E89" s="71">
        <v>90221</v>
      </c>
      <c r="F89" s="71">
        <v>25654</v>
      </c>
      <c r="G89" s="71">
        <v>723768</v>
      </c>
      <c r="H89" s="71">
        <v>161855</v>
      </c>
      <c r="I89" s="71">
        <v>1679631</v>
      </c>
      <c r="J89" s="71">
        <v>328200</v>
      </c>
      <c r="K89" s="71">
        <v>702391</v>
      </c>
      <c r="L89" s="71">
        <v>3347047</v>
      </c>
      <c r="M89" s="72">
        <f t="shared" si="1"/>
        <v>28172909.98</v>
      </c>
    </row>
    <row r="90" spans="1:13" x14ac:dyDescent="0.2">
      <c r="A90" s="5">
        <v>87</v>
      </c>
      <c r="B90" s="6" t="s">
        <v>83</v>
      </c>
      <c r="C90" s="71">
        <v>3162523.18</v>
      </c>
      <c r="D90" s="71">
        <v>9942429</v>
      </c>
      <c r="E90" s="71">
        <v>63193</v>
      </c>
      <c r="F90" s="71">
        <v>14034</v>
      </c>
      <c r="G90" s="71">
        <v>144375</v>
      </c>
      <c r="H90" s="71">
        <v>89375</v>
      </c>
      <c r="I90" s="71">
        <v>1211719</v>
      </c>
      <c r="J90" s="71">
        <v>184714</v>
      </c>
      <c r="K90" s="71">
        <v>314531</v>
      </c>
      <c r="L90" s="71">
        <v>1821876</v>
      </c>
      <c r="M90" s="72">
        <f t="shared" si="1"/>
        <v>16948769.18</v>
      </c>
    </row>
    <row r="91" spans="1:13" x14ac:dyDescent="0.2">
      <c r="A91" s="5">
        <v>88</v>
      </c>
      <c r="B91" s="6" t="s">
        <v>84</v>
      </c>
      <c r="C91" s="71">
        <v>30348056.030000001</v>
      </c>
      <c r="D91" s="71">
        <v>73705664</v>
      </c>
      <c r="E91" s="71">
        <v>631611</v>
      </c>
      <c r="F91" s="71">
        <v>1259635</v>
      </c>
      <c r="G91" s="71">
        <v>844504</v>
      </c>
      <c r="H91" s="71">
        <v>760053</v>
      </c>
      <c r="I91" s="71">
        <v>8416887</v>
      </c>
      <c r="J91" s="71">
        <v>1512647</v>
      </c>
      <c r="K91" s="71">
        <v>2181635</v>
      </c>
      <c r="L91" s="71">
        <v>14342489</v>
      </c>
      <c r="M91" s="72">
        <f t="shared" si="1"/>
        <v>134003181.03</v>
      </c>
    </row>
    <row r="92" spans="1:13" x14ac:dyDescent="0.2">
      <c r="A92" s="5">
        <v>89</v>
      </c>
      <c r="B92" s="6" t="s">
        <v>85</v>
      </c>
      <c r="C92" s="71">
        <v>35995825.600000001</v>
      </c>
      <c r="D92" s="71">
        <v>95635263</v>
      </c>
      <c r="E92" s="71">
        <v>350903</v>
      </c>
      <c r="F92" s="71">
        <v>1612588</v>
      </c>
      <c r="G92" s="71">
        <v>1574260</v>
      </c>
      <c r="H92" s="71">
        <v>1012024</v>
      </c>
      <c r="I92" s="71">
        <v>8808360</v>
      </c>
      <c r="J92" s="71">
        <v>2014116</v>
      </c>
      <c r="K92" s="71">
        <v>2042790</v>
      </c>
      <c r="L92" s="71">
        <v>18272662</v>
      </c>
      <c r="M92" s="72">
        <f t="shared" si="1"/>
        <v>167318791.59999999</v>
      </c>
    </row>
    <row r="93" spans="1:13" x14ac:dyDescent="0.2">
      <c r="A93" s="5">
        <v>90</v>
      </c>
      <c r="B93" s="6" t="s">
        <v>86</v>
      </c>
      <c r="C93" s="71">
        <v>1026274.3400000001</v>
      </c>
      <c r="D93" s="71">
        <v>725490.47</v>
      </c>
      <c r="E93" s="71">
        <v>9033.380000000001</v>
      </c>
      <c r="F93" s="71">
        <v>1005</v>
      </c>
      <c r="G93" s="71">
        <v>64330.8</v>
      </c>
      <c r="H93" s="71">
        <v>6610</v>
      </c>
      <c r="I93" s="71">
        <v>153247.79</v>
      </c>
      <c r="J93" s="71">
        <v>12474.77</v>
      </c>
      <c r="K93" s="71">
        <v>29556</v>
      </c>
      <c r="L93" s="71">
        <v>170476</v>
      </c>
      <c r="M93" s="72">
        <f t="shared" si="1"/>
        <v>2198498.5499999998</v>
      </c>
    </row>
    <row r="94" spans="1:13" x14ac:dyDescent="0.2">
      <c r="A94" s="5">
        <v>91</v>
      </c>
      <c r="B94" s="6" t="s">
        <v>87</v>
      </c>
      <c r="C94" s="71">
        <v>1529300.1199999999</v>
      </c>
      <c r="D94" s="71">
        <v>3933914</v>
      </c>
      <c r="E94" s="71">
        <v>107825</v>
      </c>
      <c r="F94" s="71">
        <v>10274</v>
      </c>
      <c r="G94" s="71">
        <v>171001</v>
      </c>
      <c r="H94" s="71">
        <v>34200</v>
      </c>
      <c r="I94" s="71">
        <v>483321</v>
      </c>
      <c r="J94" s="71">
        <v>69349</v>
      </c>
      <c r="K94" s="71">
        <v>220043</v>
      </c>
      <c r="L94" s="71">
        <v>764666</v>
      </c>
      <c r="M94" s="72">
        <f t="shared" si="1"/>
        <v>7323893.1200000001</v>
      </c>
    </row>
    <row r="95" spans="1:13" x14ac:dyDescent="0.2">
      <c r="A95" s="5">
        <v>92</v>
      </c>
      <c r="B95" s="6" t="s">
        <v>88</v>
      </c>
      <c r="C95" s="71">
        <v>7328582.3399999999</v>
      </c>
      <c r="D95" s="71">
        <v>19577643</v>
      </c>
      <c r="E95" s="71">
        <v>0</v>
      </c>
      <c r="F95" s="71">
        <v>9058</v>
      </c>
      <c r="G95" s="71">
        <v>896296</v>
      </c>
      <c r="H95" s="71">
        <v>208349</v>
      </c>
      <c r="I95" s="71">
        <v>2932617</v>
      </c>
      <c r="J95" s="71">
        <v>422478</v>
      </c>
      <c r="K95" s="71">
        <v>790155</v>
      </c>
      <c r="L95" s="71">
        <v>4398925</v>
      </c>
      <c r="M95" s="72">
        <f t="shared" si="1"/>
        <v>36564103.340000004</v>
      </c>
    </row>
    <row r="96" spans="1:13" x14ac:dyDescent="0.2">
      <c r="A96" s="5">
        <v>93</v>
      </c>
      <c r="B96" s="6" t="s">
        <v>89</v>
      </c>
      <c r="C96" s="71">
        <v>7745490.5200000005</v>
      </c>
      <c r="D96" s="71">
        <v>13440811</v>
      </c>
      <c r="E96" s="71">
        <v>37022</v>
      </c>
      <c r="F96" s="71">
        <v>111963</v>
      </c>
      <c r="G96" s="71">
        <v>467625</v>
      </c>
      <c r="H96" s="71">
        <v>149419</v>
      </c>
      <c r="I96" s="71">
        <v>1546760</v>
      </c>
      <c r="J96" s="71">
        <v>297371</v>
      </c>
      <c r="K96" s="71">
        <v>503596</v>
      </c>
      <c r="L96" s="71">
        <v>2916431</v>
      </c>
      <c r="M96" s="72">
        <f t="shared" si="1"/>
        <v>27216488.52</v>
      </c>
    </row>
    <row r="97" spans="1:13" x14ac:dyDescent="0.2">
      <c r="A97" s="5">
        <v>94</v>
      </c>
      <c r="B97" s="6" t="s">
        <v>90</v>
      </c>
      <c r="C97" s="71">
        <v>9096972.9400000013</v>
      </c>
      <c r="D97" s="71">
        <v>21011513</v>
      </c>
      <c r="E97" s="71">
        <v>0</v>
      </c>
      <c r="F97" s="71">
        <v>47245</v>
      </c>
      <c r="G97" s="71">
        <v>1072446</v>
      </c>
      <c r="H97" s="71">
        <v>222180</v>
      </c>
      <c r="I97" s="71">
        <v>2555071</v>
      </c>
      <c r="J97" s="71">
        <v>459186</v>
      </c>
      <c r="K97" s="71">
        <v>734903</v>
      </c>
      <c r="L97" s="71">
        <v>3528256.29</v>
      </c>
      <c r="M97" s="72">
        <f t="shared" si="1"/>
        <v>38727773.229999997</v>
      </c>
    </row>
    <row r="98" spans="1:13" x14ac:dyDescent="0.2">
      <c r="A98" s="5">
        <v>95</v>
      </c>
      <c r="B98" s="6" t="s">
        <v>91</v>
      </c>
      <c r="C98" s="71">
        <v>2050780.72</v>
      </c>
      <c r="D98" s="71">
        <v>5763074.8799999999</v>
      </c>
      <c r="E98" s="71">
        <v>14776.12</v>
      </c>
      <c r="F98" s="71">
        <v>59475</v>
      </c>
      <c r="G98" s="71">
        <v>116985</v>
      </c>
      <c r="H98" s="71">
        <v>41612</v>
      </c>
      <c r="I98" s="71">
        <v>672858</v>
      </c>
      <c r="J98" s="71">
        <v>84378</v>
      </c>
      <c r="K98" s="71">
        <v>237895</v>
      </c>
      <c r="L98" s="71">
        <v>924100</v>
      </c>
      <c r="M98" s="72">
        <f t="shared" si="1"/>
        <v>9965934.7199999988</v>
      </c>
    </row>
    <row r="99" spans="1:13" x14ac:dyDescent="0.2">
      <c r="A99" s="5">
        <v>96</v>
      </c>
      <c r="B99" s="6" t="s">
        <v>92</v>
      </c>
      <c r="C99" s="71">
        <v>6799025.0899999999</v>
      </c>
      <c r="D99" s="71">
        <v>20267683.41</v>
      </c>
      <c r="E99" s="71">
        <v>117650</v>
      </c>
      <c r="F99" s="71">
        <v>8529.59</v>
      </c>
      <c r="G99" s="71">
        <v>860810.01</v>
      </c>
      <c r="H99" s="71">
        <v>211217</v>
      </c>
      <c r="I99" s="71">
        <v>1968705</v>
      </c>
      <c r="J99" s="71">
        <v>428292.99</v>
      </c>
      <c r="K99" s="71">
        <v>824943</v>
      </c>
      <c r="L99" s="71">
        <v>4216376.97</v>
      </c>
      <c r="M99" s="72">
        <f t="shared" si="1"/>
        <v>35703233.060000002</v>
      </c>
    </row>
    <row r="100" spans="1:13" x14ac:dyDescent="0.2">
      <c r="A100" s="5">
        <v>97</v>
      </c>
      <c r="B100" s="6" t="s">
        <v>93</v>
      </c>
      <c r="C100" s="71">
        <v>5238546.9800000004</v>
      </c>
      <c r="D100" s="71">
        <v>12964150</v>
      </c>
      <c r="E100" s="71">
        <v>0</v>
      </c>
      <c r="F100" s="71">
        <v>1951</v>
      </c>
      <c r="G100" s="71">
        <v>464958</v>
      </c>
      <c r="H100" s="71">
        <v>131401</v>
      </c>
      <c r="I100" s="71">
        <v>1258418</v>
      </c>
      <c r="J100" s="71">
        <v>271571</v>
      </c>
      <c r="K100" s="71">
        <v>419473</v>
      </c>
      <c r="L100" s="71">
        <v>2650763</v>
      </c>
      <c r="M100" s="72">
        <f t="shared" si="1"/>
        <v>23401231.98</v>
      </c>
    </row>
    <row r="101" spans="1:13" ht="13.5" thickBot="1" x14ac:dyDescent="0.25">
      <c r="A101" s="5">
        <v>98</v>
      </c>
      <c r="B101" s="6" t="s">
        <v>94</v>
      </c>
      <c r="C101" s="71">
        <v>15266600.039999999</v>
      </c>
      <c r="D101" s="71">
        <v>38824864</v>
      </c>
      <c r="E101" s="71">
        <v>179752</v>
      </c>
      <c r="F101" s="71">
        <v>248218</v>
      </c>
      <c r="G101" s="71">
        <v>287894</v>
      </c>
      <c r="H101" s="71">
        <v>393960</v>
      </c>
      <c r="I101" s="71">
        <v>4325987</v>
      </c>
      <c r="J101" s="71">
        <v>814210</v>
      </c>
      <c r="K101" s="71">
        <v>431841</v>
      </c>
      <c r="L101" s="71">
        <v>7348876</v>
      </c>
      <c r="M101" s="72">
        <f t="shared" si="1"/>
        <v>68122202.039999992</v>
      </c>
    </row>
    <row r="102" spans="1:13" ht="13.5" thickBot="1" x14ac:dyDescent="0.25">
      <c r="A102" s="60" t="s">
        <v>221</v>
      </c>
      <c r="B102" s="21" t="s">
        <v>3</v>
      </c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4" t="s">
        <v>224</v>
      </c>
    </row>
    <row r="103" spans="1:13" x14ac:dyDescent="0.2">
      <c r="A103" s="5">
        <v>101</v>
      </c>
      <c r="B103" s="6" t="s">
        <v>95</v>
      </c>
      <c r="C103" s="71">
        <v>21851109.379999999</v>
      </c>
      <c r="D103" s="71">
        <v>14816586</v>
      </c>
      <c r="E103" s="71">
        <v>415508</v>
      </c>
      <c r="F103" s="71">
        <v>1405103</v>
      </c>
      <c r="G103" s="71">
        <v>193090</v>
      </c>
      <c r="H103" s="71">
        <v>174988</v>
      </c>
      <c r="I103" s="71">
        <v>1653332</v>
      </c>
      <c r="J103" s="71">
        <v>324240</v>
      </c>
      <c r="K103" s="71">
        <v>868905</v>
      </c>
      <c r="L103" s="71">
        <v>3294597</v>
      </c>
      <c r="M103" s="72">
        <f t="shared" ref="M103:M141" si="2">SUM(C103:L103)</f>
        <v>44997458.379999995</v>
      </c>
    </row>
    <row r="104" spans="1:13" x14ac:dyDescent="0.2">
      <c r="A104" s="5">
        <v>102</v>
      </c>
      <c r="B104" s="6" t="s">
        <v>96</v>
      </c>
      <c r="C104" s="71">
        <v>3109319.5000000005</v>
      </c>
      <c r="D104" s="71">
        <v>7173539</v>
      </c>
      <c r="E104" s="71">
        <v>17421</v>
      </c>
      <c r="F104" s="71">
        <v>22938</v>
      </c>
      <c r="G104" s="71">
        <v>448549</v>
      </c>
      <c r="H104" s="71">
        <v>77945</v>
      </c>
      <c r="I104" s="71">
        <v>1202993</v>
      </c>
      <c r="J104" s="71">
        <v>158051</v>
      </c>
      <c r="K104" s="71">
        <v>407370</v>
      </c>
      <c r="L104" s="71">
        <v>1754487</v>
      </c>
      <c r="M104" s="72">
        <f t="shared" si="2"/>
        <v>14372612.5</v>
      </c>
    </row>
    <row r="105" spans="1:13" x14ac:dyDescent="0.2">
      <c r="A105" s="5">
        <v>103</v>
      </c>
      <c r="B105" s="6" t="s">
        <v>97</v>
      </c>
      <c r="C105" s="71">
        <v>1171525.3600000001</v>
      </c>
      <c r="D105" s="71">
        <v>3709163</v>
      </c>
      <c r="E105" s="71">
        <v>30045</v>
      </c>
      <c r="F105" s="71">
        <v>3490</v>
      </c>
      <c r="G105" s="71">
        <v>274997</v>
      </c>
      <c r="H105" s="71">
        <v>37181</v>
      </c>
      <c r="I105" s="71">
        <v>439153</v>
      </c>
      <c r="J105" s="71">
        <v>75393</v>
      </c>
      <c r="K105" s="71">
        <v>158544</v>
      </c>
      <c r="L105" s="71">
        <v>822185</v>
      </c>
      <c r="M105" s="72">
        <f t="shared" si="2"/>
        <v>6721676.3600000003</v>
      </c>
    </row>
    <row r="106" spans="1:13" x14ac:dyDescent="0.2">
      <c r="A106" s="5">
        <v>104</v>
      </c>
      <c r="B106" s="6" t="s">
        <v>98</v>
      </c>
      <c r="C106" s="71">
        <v>6138080.4199999999</v>
      </c>
      <c r="D106" s="71">
        <v>5843890</v>
      </c>
      <c r="E106" s="71">
        <v>67885</v>
      </c>
      <c r="F106" s="71">
        <v>190607</v>
      </c>
      <c r="G106" s="71">
        <v>94539</v>
      </c>
      <c r="H106" s="71">
        <v>65072</v>
      </c>
      <c r="I106" s="71">
        <v>688784</v>
      </c>
      <c r="J106" s="71">
        <v>131949</v>
      </c>
      <c r="K106" s="71">
        <v>284845</v>
      </c>
      <c r="L106" s="71">
        <v>1268295</v>
      </c>
      <c r="M106" s="72">
        <f t="shared" si="2"/>
        <v>14773946.42</v>
      </c>
    </row>
    <row r="107" spans="1:13" x14ac:dyDescent="0.2">
      <c r="A107" s="5">
        <v>106</v>
      </c>
      <c r="B107" s="6" t="s">
        <v>99</v>
      </c>
      <c r="C107" s="71">
        <v>3624510.94</v>
      </c>
      <c r="D107" s="71">
        <v>7530531</v>
      </c>
      <c r="E107" s="71">
        <v>0</v>
      </c>
      <c r="F107" s="71">
        <v>106935</v>
      </c>
      <c r="G107" s="71">
        <v>233185</v>
      </c>
      <c r="H107" s="71">
        <v>81380</v>
      </c>
      <c r="I107" s="71">
        <v>1278605</v>
      </c>
      <c r="J107" s="71">
        <v>168191</v>
      </c>
      <c r="K107" s="71">
        <v>303610</v>
      </c>
      <c r="L107" s="71">
        <v>1735585</v>
      </c>
      <c r="M107" s="72">
        <f t="shared" si="2"/>
        <v>15062532.939999999</v>
      </c>
    </row>
    <row r="108" spans="1:13" x14ac:dyDescent="0.2">
      <c r="A108" s="5">
        <v>107</v>
      </c>
      <c r="B108" s="6" t="s">
        <v>100</v>
      </c>
      <c r="C108" s="71">
        <v>1097946.5</v>
      </c>
      <c r="D108" s="71">
        <v>3571023.5</v>
      </c>
      <c r="E108" s="71">
        <v>28034</v>
      </c>
      <c r="F108" s="71">
        <v>3560</v>
      </c>
      <c r="G108" s="71">
        <v>95576</v>
      </c>
      <c r="H108" s="71">
        <v>35248</v>
      </c>
      <c r="I108" s="71">
        <v>558543</v>
      </c>
      <c r="J108" s="71">
        <v>72848</v>
      </c>
      <c r="K108" s="71">
        <v>162682</v>
      </c>
      <c r="L108" s="71">
        <v>783587</v>
      </c>
      <c r="M108" s="72">
        <f t="shared" si="2"/>
        <v>6409048</v>
      </c>
    </row>
    <row r="109" spans="1:13" x14ac:dyDescent="0.2">
      <c r="A109" s="5">
        <v>108</v>
      </c>
      <c r="B109" s="6" t="s">
        <v>101</v>
      </c>
      <c r="C109" s="71">
        <v>7824010.6399999997</v>
      </c>
      <c r="D109" s="71">
        <v>18689492</v>
      </c>
      <c r="E109" s="71">
        <v>5629</v>
      </c>
      <c r="F109" s="71">
        <v>223420</v>
      </c>
      <c r="G109" s="71">
        <v>703931</v>
      </c>
      <c r="H109" s="71">
        <v>208427</v>
      </c>
      <c r="I109" s="71">
        <v>2300558</v>
      </c>
      <c r="J109" s="71">
        <v>422634</v>
      </c>
      <c r="K109" s="71">
        <v>1864042</v>
      </c>
      <c r="L109" s="71">
        <v>4428082</v>
      </c>
      <c r="M109" s="72">
        <f t="shared" si="2"/>
        <v>36670225.640000001</v>
      </c>
    </row>
    <row r="110" spans="1:13" x14ac:dyDescent="0.2">
      <c r="A110" s="5">
        <v>109</v>
      </c>
      <c r="B110" s="6" t="s">
        <v>102</v>
      </c>
      <c r="C110" s="71">
        <v>3335279.34</v>
      </c>
      <c r="D110" s="71">
        <v>2935495</v>
      </c>
      <c r="E110" s="71">
        <v>0</v>
      </c>
      <c r="F110" s="71">
        <v>34439</v>
      </c>
      <c r="G110" s="71">
        <v>36467</v>
      </c>
      <c r="H110" s="71">
        <v>28201</v>
      </c>
      <c r="I110" s="71">
        <v>418642</v>
      </c>
      <c r="J110" s="71">
        <v>52255</v>
      </c>
      <c r="K110" s="71">
        <v>12156</v>
      </c>
      <c r="L110" s="71">
        <v>544089</v>
      </c>
      <c r="M110" s="72">
        <f t="shared" si="2"/>
        <v>7397023.3399999999</v>
      </c>
    </row>
    <row r="111" spans="1:13" x14ac:dyDescent="0.2">
      <c r="A111" s="5">
        <v>110</v>
      </c>
      <c r="B111" s="6" t="s">
        <v>131</v>
      </c>
      <c r="C111" s="71">
        <v>4787539.0199999996</v>
      </c>
      <c r="D111" s="71">
        <v>7324618</v>
      </c>
      <c r="E111" s="71">
        <v>0</v>
      </c>
      <c r="F111" s="71">
        <v>322085</v>
      </c>
      <c r="G111" s="71">
        <v>71489</v>
      </c>
      <c r="H111" s="71">
        <v>75695</v>
      </c>
      <c r="I111" s="71">
        <v>926559</v>
      </c>
      <c r="J111" s="71">
        <v>150646</v>
      </c>
      <c r="K111" s="71">
        <v>398098</v>
      </c>
      <c r="L111" s="71">
        <v>1485859</v>
      </c>
      <c r="M111" s="72">
        <f t="shared" si="2"/>
        <v>15542588.02</v>
      </c>
    </row>
    <row r="112" spans="1:13" x14ac:dyDescent="0.2">
      <c r="A112" s="5">
        <v>111</v>
      </c>
      <c r="B112" s="6" t="s">
        <v>103</v>
      </c>
      <c r="C112" s="71">
        <v>1409271.2999999998</v>
      </c>
      <c r="D112" s="71">
        <v>4607550</v>
      </c>
      <c r="E112" s="71">
        <v>239408</v>
      </c>
      <c r="F112" s="71">
        <v>194938</v>
      </c>
      <c r="G112" s="71">
        <v>169964</v>
      </c>
      <c r="H112" s="71">
        <v>47263</v>
      </c>
      <c r="I112" s="71">
        <v>394462</v>
      </c>
      <c r="J112" s="71">
        <v>97679</v>
      </c>
      <c r="K112" s="71">
        <v>219953</v>
      </c>
      <c r="L112" s="71">
        <v>945254</v>
      </c>
      <c r="M112" s="72">
        <f t="shared" si="2"/>
        <v>8325742.2999999998</v>
      </c>
    </row>
    <row r="113" spans="1:13" x14ac:dyDescent="0.2">
      <c r="A113" s="5">
        <v>112</v>
      </c>
      <c r="B113" s="6" t="s">
        <v>104</v>
      </c>
      <c r="C113" s="71">
        <v>24750974.639999997</v>
      </c>
      <c r="D113" s="71">
        <v>65882440</v>
      </c>
      <c r="E113" s="71">
        <v>491219</v>
      </c>
      <c r="F113" s="71">
        <v>295785</v>
      </c>
      <c r="G113" s="71">
        <v>1122077</v>
      </c>
      <c r="H113" s="71">
        <v>702988</v>
      </c>
      <c r="I113" s="71">
        <v>7219146</v>
      </c>
      <c r="J113" s="71">
        <v>1452887</v>
      </c>
      <c r="K113" s="71">
        <v>2987699</v>
      </c>
      <c r="L113" s="71">
        <v>13694747</v>
      </c>
      <c r="M113" s="72">
        <f t="shared" si="2"/>
        <v>118599962.64</v>
      </c>
    </row>
    <row r="114" spans="1:13" x14ac:dyDescent="0.2">
      <c r="A114" s="5">
        <v>113</v>
      </c>
      <c r="B114" s="6" t="s">
        <v>105</v>
      </c>
      <c r="C114" s="71">
        <v>7481530.5999999996</v>
      </c>
      <c r="D114" s="71">
        <v>19744569</v>
      </c>
      <c r="E114" s="71">
        <v>154631</v>
      </c>
      <c r="F114" s="71">
        <v>1775319</v>
      </c>
      <c r="G114" s="71">
        <v>369134</v>
      </c>
      <c r="H114" s="71">
        <v>199947</v>
      </c>
      <c r="I114" s="71">
        <v>1126627</v>
      </c>
      <c r="J114" s="71">
        <v>413237</v>
      </c>
      <c r="K114" s="71">
        <v>1241981</v>
      </c>
      <c r="L114" s="71">
        <v>3764395</v>
      </c>
      <c r="M114" s="72">
        <f t="shared" si="2"/>
        <v>36271370.600000001</v>
      </c>
    </row>
    <row r="115" spans="1:13" x14ac:dyDescent="0.2">
      <c r="A115" s="5">
        <v>114</v>
      </c>
      <c r="B115" s="6" t="s">
        <v>106</v>
      </c>
      <c r="C115" s="71">
        <v>4987681.1000000006</v>
      </c>
      <c r="D115" s="71">
        <v>15169671</v>
      </c>
      <c r="E115" s="71">
        <v>0</v>
      </c>
      <c r="F115" s="71">
        <v>176211</v>
      </c>
      <c r="G115" s="71">
        <v>732953</v>
      </c>
      <c r="H115" s="71">
        <v>163909</v>
      </c>
      <c r="I115" s="71">
        <v>1951450</v>
      </c>
      <c r="J115" s="71">
        <v>332365</v>
      </c>
      <c r="K115" s="71">
        <v>1066958</v>
      </c>
      <c r="L115" s="71">
        <v>3414265</v>
      </c>
      <c r="M115" s="72">
        <f t="shared" si="2"/>
        <v>27995463.100000001</v>
      </c>
    </row>
    <row r="116" spans="1:13" x14ac:dyDescent="0.2">
      <c r="A116" s="5">
        <v>115</v>
      </c>
      <c r="B116" s="6" t="s">
        <v>107</v>
      </c>
      <c r="C116" s="71">
        <v>13194580.68</v>
      </c>
      <c r="D116" s="71">
        <v>23026936</v>
      </c>
      <c r="E116" s="71">
        <v>0</v>
      </c>
      <c r="F116" s="71">
        <v>169026</v>
      </c>
      <c r="G116" s="71">
        <v>503132</v>
      </c>
      <c r="H116" s="71">
        <v>253962</v>
      </c>
      <c r="I116" s="71">
        <v>3186504</v>
      </c>
      <c r="J116" s="71">
        <v>514968</v>
      </c>
      <c r="K116" s="71">
        <v>1432729</v>
      </c>
      <c r="L116" s="71">
        <v>5232575</v>
      </c>
      <c r="M116" s="72">
        <f t="shared" si="2"/>
        <v>47514412.68</v>
      </c>
    </row>
    <row r="117" spans="1:13" x14ac:dyDescent="0.2">
      <c r="A117" s="5">
        <v>116</v>
      </c>
      <c r="B117" s="6" t="s">
        <v>108</v>
      </c>
      <c r="C117" s="71">
        <v>2718435.48</v>
      </c>
      <c r="D117" s="71">
        <v>6768403</v>
      </c>
      <c r="E117" s="71">
        <v>10648</v>
      </c>
      <c r="F117" s="71">
        <v>113279</v>
      </c>
      <c r="G117" s="71">
        <v>228107</v>
      </c>
      <c r="H117" s="71">
        <v>72770</v>
      </c>
      <c r="I117" s="71">
        <v>824265</v>
      </c>
      <c r="J117" s="71">
        <v>150397</v>
      </c>
      <c r="K117" s="71">
        <v>521988</v>
      </c>
      <c r="L117" s="71">
        <v>1546372</v>
      </c>
      <c r="M117" s="72">
        <f t="shared" si="2"/>
        <v>12954664.48</v>
      </c>
    </row>
    <row r="118" spans="1:13" x14ac:dyDescent="0.2">
      <c r="A118" s="5">
        <v>117</v>
      </c>
      <c r="B118" s="6" t="s">
        <v>109</v>
      </c>
      <c r="C118" s="71">
        <v>34527933.5</v>
      </c>
      <c r="D118" s="71">
        <v>89969865</v>
      </c>
      <c r="E118" s="71">
        <v>1476180</v>
      </c>
      <c r="F118" s="71">
        <v>1408411</v>
      </c>
      <c r="G118" s="71">
        <v>955237</v>
      </c>
      <c r="H118" s="71">
        <v>955237</v>
      </c>
      <c r="I118" s="71">
        <v>11040330</v>
      </c>
      <c r="J118" s="71">
        <v>1974217</v>
      </c>
      <c r="K118" s="71">
        <v>5198691</v>
      </c>
      <c r="L118" s="71">
        <v>18939402</v>
      </c>
      <c r="M118" s="72">
        <f t="shared" si="2"/>
        <v>166445503.5</v>
      </c>
    </row>
    <row r="119" spans="1:13" x14ac:dyDescent="0.2">
      <c r="A119" s="5">
        <v>118</v>
      </c>
      <c r="B119" s="6" t="s">
        <v>110</v>
      </c>
      <c r="C119" s="71">
        <v>38758193.240000002</v>
      </c>
      <c r="D119" s="71">
        <v>84819862</v>
      </c>
      <c r="E119" s="71">
        <v>458859</v>
      </c>
      <c r="F119" s="71">
        <v>1082061.75</v>
      </c>
      <c r="G119" s="71">
        <v>1352029</v>
      </c>
      <c r="H119" s="71">
        <v>950074</v>
      </c>
      <c r="I119" s="71">
        <v>10523898</v>
      </c>
      <c r="J119" s="71">
        <v>1963547</v>
      </c>
      <c r="K119" s="71">
        <v>5462926</v>
      </c>
      <c r="L119" s="71">
        <v>18946669</v>
      </c>
      <c r="M119" s="72">
        <f t="shared" si="2"/>
        <v>164318118.99000001</v>
      </c>
    </row>
    <row r="120" spans="1:13" x14ac:dyDescent="0.2">
      <c r="A120" s="5">
        <v>119</v>
      </c>
      <c r="B120" s="6" t="s">
        <v>111</v>
      </c>
      <c r="C120" s="71">
        <v>822487.8600000001</v>
      </c>
      <c r="D120" s="71">
        <v>3032994</v>
      </c>
      <c r="E120" s="71">
        <v>4768</v>
      </c>
      <c r="F120" s="71">
        <v>4708</v>
      </c>
      <c r="G120" s="71">
        <v>125819</v>
      </c>
      <c r="H120" s="71">
        <v>30716</v>
      </c>
      <c r="I120" s="71">
        <v>333156</v>
      </c>
      <c r="J120" s="71">
        <v>63483</v>
      </c>
      <c r="K120" s="71">
        <v>130545</v>
      </c>
      <c r="L120" s="71">
        <v>636185</v>
      </c>
      <c r="M120" s="72">
        <f t="shared" si="2"/>
        <v>5184861.8600000003</v>
      </c>
    </row>
    <row r="121" spans="1:13" x14ac:dyDescent="0.2">
      <c r="A121" s="5">
        <v>120</v>
      </c>
      <c r="B121" s="6" t="s">
        <v>112</v>
      </c>
      <c r="C121" s="71">
        <v>5323496.4799999995</v>
      </c>
      <c r="D121" s="71">
        <v>14108007</v>
      </c>
      <c r="E121" s="71">
        <v>114923</v>
      </c>
      <c r="F121" s="71">
        <v>184398</v>
      </c>
      <c r="G121" s="71">
        <v>534904</v>
      </c>
      <c r="H121" s="71">
        <v>147952</v>
      </c>
      <c r="I121" s="71">
        <v>1502282</v>
      </c>
      <c r="J121" s="71">
        <v>305777</v>
      </c>
      <c r="K121" s="71">
        <v>1493747</v>
      </c>
      <c r="L121" s="71">
        <v>3155362</v>
      </c>
      <c r="M121" s="72">
        <f t="shared" si="2"/>
        <v>26870848.48</v>
      </c>
    </row>
    <row r="122" spans="1:13" x14ac:dyDescent="0.2">
      <c r="A122" s="5">
        <v>121</v>
      </c>
      <c r="B122" s="6" t="s">
        <v>113</v>
      </c>
      <c r="C122" s="71">
        <v>18065791.68</v>
      </c>
      <c r="D122" s="71">
        <v>46171585</v>
      </c>
      <c r="E122" s="71">
        <v>591931</v>
      </c>
      <c r="F122" s="71">
        <v>118482</v>
      </c>
      <c r="G122" s="71">
        <v>1028800</v>
      </c>
      <c r="H122" s="71">
        <v>514400</v>
      </c>
      <c r="I122" s="71">
        <v>5396349</v>
      </c>
      <c r="J122" s="71">
        <v>1043068</v>
      </c>
      <c r="K122" s="71">
        <v>2853465</v>
      </c>
      <c r="L122" s="71">
        <v>10093891</v>
      </c>
      <c r="M122" s="72">
        <f t="shared" si="2"/>
        <v>85877762.680000007</v>
      </c>
    </row>
    <row r="123" spans="1:13" x14ac:dyDescent="0.2">
      <c r="A123" s="5">
        <v>122</v>
      </c>
      <c r="B123" s="6" t="s">
        <v>114</v>
      </c>
      <c r="C123" s="71">
        <v>1977280.0799999998</v>
      </c>
      <c r="D123" s="71">
        <v>8444484</v>
      </c>
      <c r="E123" s="71">
        <v>0</v>
      </c>
      <c r="F123" s="71">
        <v>22207</v>
      </c>
      <c r="G123" s="71">
        <v>227297</v>
      </c>
      <c r="H123" s="71">
        <v>86667</v>
      </c>
      <c r="I123" s="71">
        <v>1033465</v>
      </c>
      <c r="J123" s="71">
        <v>175738</v>
      </c>
      <c r="K123" s="71">
        <v>268178</v>
      </c>
      <c r="L123" s="71">
        <v>1728437</v>
      </c>
      <c r="M123" s="72">
        <f t="shared" si="2"/>
        <v>13963753.08</v>
      </c>
    </row>
    <row r="124" spans="1:13" x14ac:dyDescent="0.2">
      <c r="A124" s="5">
        <v>123</v>
      </c>
      <c r="B124" s="6" t="s">
        <v>115</v>
      </c>
      <c r="C124" s="71">
        <v>31172372.600000001</v>
      </c>
      <c r="D124" s="71">
        <v>52765365.530000001</v>
      </c>
      <c r="E124" s="71">
        <v>592904</v>
      </c>
      <c r="F124" s="71">
        <v>2396977</v>
      </c>
      <c r="G124" s="71">
        <v>1022955.62</v>
      </c>
      <c r="H124" s="71">
        <v>559933.51</v>
      </c>
      <c r="I124" s="71">
        <v>9726057.0899999999</v>
      </c>
      <c r="J124" s="71">
        <v>1157231.8799999999</v>
      </c>
      <c r="K124" s="71">
        <v>4651753.97</v>
      </c>
      <c r="L124" s="71">
        <v>12856931.76</v>
      </c>
      <c r="M124" s="72">
        <f t="shared" si="2"/>
        <v>116902482.96000001</v>
      </c>
    </row>
    <row r="125" spans="1:13" x14ac:dyDescent="0.2">
      <c r="A125" s="5">
        <v>124</v>
      </c>
      <c r="B125" s="6" t="s">
        <v>116</v>
      </c>
      <c r="C125" s="71">
        <v>18611204.719999999</v>
      </c>
      <c r="D125" s="71">
        <v>39976609.270000003</v>
      </c>
      <c r="E125" s="71">
        <v>694709.73</v>
      </c>
      <c r="F125" s="71">
        <v>1231644.33</v>
      </c>
      <c r="G125" s="71">
        <v>603057</v>
      </c>
      <c r="H125" s="71">
        <v>447985</v>
      </c>
      <c r="I125" s="71">
        <v>5117367</v>
      </c>
      <c r="J125" s="71">
        <v>925864</v>
      </c>
      <c r="K125" s="71">
        <v>2868827</v>
      </c>
      <c r="L125" s="71">
        <v>9080312</v>
      </c>
      <c r="M125" s="72">
        <f t="shared" si="2"/>
        <v>79557580.049999997</v>
      </c>
    </row>
    <row r="126" spans="1:13" x14ac:dyDescent="0.2">
      <c r="A126" s="5">
        <v>126</v>
      </c>
      <c r="B126" s="6" t="s">
        <v>117</v>
      </c>
      <c r="C126" s="71">
        <v>3974230.86</v>
      </c>
      <c r="D126" s="71">
        <v>6805033</v>
      </c>
      <c r="E126" s="71">
        <v>94772</v>
      </c>
      <c r="F126" s="71">
        <v>50528</v>
      </c>
      <c r="G126" s="71">
        <v>332526</v>
      </c>
      <c r="H126" s="71">
        <v>79031</v>
      </c>
      <c r="I126" s="71">
        <v>682945</v>
      </c>
      <c r="J126" s="71">
        <v>160254</v>
      </c>
      <c r="K126" s="71">
        <v>322088</v>
      </c>
      <c r="L126" s="71">
        <v>1561230</v>
      </c>
      <c r="M126" s="72">
        <f t="shared" si="2"/>
        <v>14062637.859999999</v>
      </c>
    </row>
    <row r="127" spans="1:13" x14ac:dyDescent="0.2">
      <c r="A127" s="5">
        <v>127</v>
      </c>
      <c r="B127" s="6" t="s">
        <v>118</v>
      </c>
      <c r="C127" s="71">
        <v>19677682.110000003</v>
      </c>
      <c r="D127" s="71">
        <v>42219752.020000003</v>
      </c>
      <c r="E127" s="71">
        <v>337566</v>
      </c>
      <c r="F127" s="71">
        <v>92537</v>
      </c>
      <c r="G127" s="71">
        <v>965663</v>
      </c>
      <c r="H127" s="71">
        <v>452383</v>
      </c>
      <c r="I127" s="71">
        <v>5463392</v>
      </c>
      <c r="J127" s="71">
        <v>934953</v>
      </c>
      <c r="K127" s="71">
        <v>1548541</v>
      </c>
      <c r="L127" s="71">
        <v>8908460</v>
      </c>
      <c r="M127" s="72">
        <f t="shared" si="2"/>
        <v>80600929.13000001</v>
      </c>
    </row>
    <row r="128" spans="1:13" x14ac:dyDescent="0.2">
      <c r="A128" s="5">
        <v>128</v>
      </c>
      <c r="B128" s="6" t="s">
        <v>132</v>
      </c>
      <c r="C128" s="71">
        <v>87120777.620000005</v>
      </c>
      <c r="D128" s="71">
        <v>183758757</v>
      </c>
      <c r="E128" s="71">
        <v>1935</v>
      </c>
      <c r="F128" s="71">
        <v>1365294</v>
      </c>
      <c r="G128" s="71">
        <v>1577135</v>
      </c>
      <c r="H128" s="71">
        <v>1952644</v>
      </c>
      <c r="I128" s="71">
        <v>19676639.989999998</v>
      </c>
      <c r="J128" s="71">
        <v>4035589</v>
      </c>
      <c r="K128" s="71">
        <v>4506101</v>
      </c>
      <c r="L128" s="71">
        <v>36274112.010000005</v>
      </c>
      <c r="M128" s="72">
        <f t="shared" si="2"/>
        <v>340268984.62</v>
      </c>
    </row>
    <row r="129" spans="1:13" x14ac:dyDescent="0.2">
      <c r="A129" s="5">
        <v>130</v>
      </c>
      <c r="B129" s="6" t="s">
        <v>119</v>
      </c>
      <c r="C129" s="71">
        <v>4359360.4400000004</v>
      </c>
      <c r="D129" s="71">
        <v>8307501.1799999997</v>
      </c>
      <c r="E129" s="71">
        <v>24736.82</v>
      </c>
      <c r="F129" s="71">
        <v>134834</v>
      </c>
      <c r="G129" s="71">
        <v>261118</v>
      </c>
      <c r="H129" s="71">
        <v>94144</v>
      </c>
      <c r="I129" s="71">
        <v>769142</v>
      </c>
      <c r="J129" s="71">
        <v>381800</v>
      </c>
      <c r="K129" s="71">
        <v>458288</v>
      </c>
      <c r="L129" s="71">
        <v>1836705</v>
      </c>
      <c r="M129" s="72">
        <f t="shared" si="2"/>
        <v>16627629.440000001</v>
      </c>
    </row>
    <row r="130" spans="1:13" x14ac:dyDescent="0.2">
      <c r="A130" s="5">
        <v>131</v>
      </c>
      <c r="B130" s="6" t="s">
        <v>245</v>
      </c>
      <c r="C130" s="71">
        <v>15800986.239999998</v>
      </c>
      <c r="D130" s="71">
        <v>23143711</v>
      </c>
      <c r="E130" s="71">
        <v>13745</v>
      </c>
      <c r="F130" s="71">
        <v>272014</v>
      </c>
      <c r="G130" s="71">
        <v>164973</v>
      </c>
      <c r="H130" s="71">
        <v>242491</v>
      </c>
      <c r="I130" s="71">
        <v>3033165</v>
      </c>
      <c r="J130" s="71">
        <v>491708</v>
      </c>
      <c r="K130" s="71">
        <v>526160</v>
      </c>
      <c r="L130" s="71">
        <v>4593606</v>
      </c>
      <c r="M130" s="72">
        <f t="shared" si="2"/>
        <v>48282559.239999995</v>
      </c>
    </row>
    <row r="131" spans="1:13" x14ac:dyDescent="0.2">
      <c r="A131" s="5">
        <v>132</v>
      </c>
      <c r="B131" s="6" t="s">
        <v>120</v>
      </c>
      <c r="C131" s="71">
        <v>5451013.6600000001</v>
      </c>
      <c r="D131" s="71">
        <v>11797585.5</v>
      </c>
      <c r="E131" s="71">
        <v>53163.5</v>
      </c>
      <c r="F131" s="71">
        <v>687913.41</v>
      </c>
      <c r="G131" s="71">
        <v>251250</v>
      </c>
      <c r="H131" s="71">
        <v>125625</v>
      </c>
      <c r="I131" s="71">
        <v>1339999</v>
      </c>
      <c r="J131" s="71">
        <v>250017</v>
      </c>
      <c r="K131" s="71">
        <v>621145</v>
      </c>
      <c r="L131" s="71">
        <v>2493887</v>
      </c>
      <c r="M131" s="72">
        <f t="shared" si="2"/>
        <v>23071599.07</v>
      </c>
    </row>
    <row r="132" spans="1:13" x14ac:dyDescent="0.2">
      <c r="A132" s="5">
        <v>134</v>
      </c>
      <c r="B132" s="6" t="s">
        <v>121</v>
      </c>
      <c r="C132" s="71">
        <v>0</v>
      </c>
      <c r="D132" s="71">
        <v>0</v>
      </c>
      <c r="E132" s="71">
        <v>0</v>
      </c>
      <c r="F132" s="71">
        <v>0</v>
      </c>
      <c r="G132" s="71">
        <v>0</v>
      </c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2">
        <f t="shared" si="2"/>
        <v>0</v>
      </c>
    </row>
    <row r="133" spans="1:13" x14ac:dyDescent="0.2">
      <c r="A133" s="5">
        <v>135</v>
      </c>
      <c r="B133" s="6" t="s">
        <v>34</v>
      </c>
      <c r="C133" s="71">
        <v>1602825.06</v>
      </c>
      <c r="D133" s="71">
        <v>3178090.63</v>
      </c>
      <c r="E133" s="71">
        <v>0</v>
      </c>
      <c r="F133" s="71">
        <v>37674.090000000004</v>
      </c>
      <c r="G133" s="71">
        <v>102743</v>
      </c>
      <c r="H133" s="71">
        <v>36303</v>
      </c>
      <c r="I133" s="71">
        <v>385629</v>
      </c>
      <c r="J133" s="71">
        <v>149942</v>
      </c>
      <c r="K133" s="71">
        <v>271242</v>
      </c>
      <c r="L133" s="71">
        <v>770573</v>
      </c>
      <c r="M133" s="72">
        <f t="shared" si="2"/>
        <v>6535021.7799999993</v>
      </c>
    </row>
    <row r="134" spans="1:13" x14ac:dyDescent="0.2">
      <c r="A134" s="5">
        <v>136</v>
      </c>
      <c r="B134" s="6" t="s">
        <v>122</v>
      </c>
      <c r="C134" s="71">
        <v>52903962.100000001</v>
      </c>
      <c r="D134" s="71">
        <v>129838928</v>
      </c>
      <c r="E134" s="71">
        <v>616658</v>
      </c>
      <c r="F134" s="71">
        <v>753694.33</v>
      </c>
      <c r="G134" s="71">
        <v>2131854.14</v>
      </c>
      <c r="H134" s="71">
        <v>1316318.99</v>
      </c>
      <c r="I134" s="71">
        <v>17441227</v>
      </c>
      <c r="J134" s="71">
        <v>2720477</v>
      </c>
      <c r="K134" s="71">
        <v>3366739</v>
      </c>
      <c r="L134" s="71">
        <v>25744162</v>
      </c>
      <c r="M134" s="72">
        <f t="shared" si="2"/>
        <v>236834020.56</v>
      </c>
    </row>
    <row r="135" spans="1:13" x14ac:dyDescent="0.2">
      <c r="A135" s="5">
        <v>137</v>
      </c>
      <c r="B135" s="6" t="s">
        <v>123</v>
      </c>
      <c r="C135" s="71">
        <v>735358.08000000007</v>
      </c>
      <c r="D135" s="71">
        <v>1887121</v>
      </c>
      <c r="E135" s="71">
        <v>0</v>
      </c>
      <c r="F135" s="71">
        <v>15270</v>
      </c>
      <c r="G135" s="71">
        <v>41868</v>
      </c>
      <c r="H135" s="71">
        <v>18896</v>
      </c>
      <c r="I135" s="71">
        <v>237496</v>
      </c>
      <c r="J135" s="71">
        <v>39819</v>
      </c>
      <c r="K135" s="71">
        <v>40385</v>
      </c>
      <c r="L135" s="71">
        <v>399408</v>
      </c>
      <c r="M135" s="72">
        <f t="shared" si="2"/>
        <v>3415621.08</v>
      </c>
    </row>
    <row r="136" spans="1:13" x14ac:dyDescent="0.2">
      <c r="A136" s="5">
        <v>138</v>
      </c>
      <c r="B136" s="6" t="s">
        <v>134</v>
      </c>
      <c r="C136" s="71">
        <v>0</v>
      </c>
      <c r="D136" s="71">
        <v>0</v>
      </c>
      <c r="E136" s="71">
        <v>0</v>
      </c>
      <c r="F136" s="71">
        <v>0</v>
      </c>
      <c r="G136" s="71">
        <v>0</v>
      </c>
      <c r="H136" s="71">
        <v>0</v>
      </c>
      <c r="I136" s="71">
        <v>0</v>
      </c>
      <c r="J136" s="71">
        <v>0</v>
      </c>
      <c r="K136" s="71">
        <v>0</v>
      </c>
      <c r="L136" s="71">
        <v>0</v>
      </c>
      <c r="M136" s="72">
        <f t="shared" si="2"/>
        <v>0</v>
      </c>
    </row>
    <row r="137" spans="1:13" x14ac:dyDescent="0.2">
      <c r="A137" s="5">
        <v>139</v>
      </c>
      <c r="B137" s="6" t="s">
        <v>124</v>
      </c>
      <c r="C137" s="71">
        <v>4617391.34</v>
      </c>
      <c r="D137" s="71">
        <v>11499191</v>
      </c>
      <c r="E137" s="71">
        <v>24260</v>
      </c>
      <c r="F137" s="71">
        <v>111339</v>
      </c>
      <c r="G137" s="71">
        <v>173826</v>
      </c>
      <c r="H137" s="71">
        <v>122148</v>
      </c>
      <c r="I137" s="71">
        <v>1284904</v>
      </c>
      <c r="J137" s="71">
        <v>252447</v>
      </c>
      <c r="K137" s="71">
        <v>286578</v>
      </c>
      <c r="L137" s="71">
        <v>2346653</v>
      </c>
      <c r="M137" s="72">
        <f t="shared" si="2"/>
        <v>20718737.34</v>
      </c>
    </row>
    <row r="138" spans="1:13" hidden="1" x14ac:dyDescent="0.2">
      <c r="A138" s="5">
        <v>140</v>
      </c>
      <c r="B138" s="6" t="s">
        <v>135</v>
      </c>
      <c r="C138" s="71">
        <v>0</v>
      </c>
      <c r="D138" s="71">
        <v>0</v>
      </c>
      <c r="E138" s="71">
        <v>0</v>
      </c>
      <c r="F138" s="71">
        <v>0</v>
      </c>
      <c r="G138" s="71">
        <v>0</v>
      </c>
      <c r="H138" s="71">
        <v>0</v>
      </c>
      <c r="I138" s="71">
        <v>0</v>
      </c>
      <c r="J138" s="71">
        <v>0</v>
      </c>
      <c r="K138" s="71">
        <v>0</v>
      </c>
      <c r="L138" s="71">
        <v>0</v>
      </c>
      <c r="M138" s="72">
        <f t="shared" si="2"/>
        <v>0</v>
      </c>
    </row>
    <row r="139" spans="1:13" x14ac:dyDescent="0.2">
      <c r="A139" s="5">
        <v>142</v>
      </c>
      <c r="B139" s="6" t="s">
        <v>125</v>
      </c>
      <c r="C139" s="71">
        <v>2667677.14</v>
      </c>
      <c r="D139" s="71">
        <v>6220678.04</v>
      </c>
      <c r="E139" s="71">
        <v>35005</v>
      </c>
      <c r="F139" s="71">
        <v>5384.5</v>
      </c>
      <c r="G139" s="71">
        <v>102021</v>
      </c>
      <c r="H139" s="71">
        <v>67153</v>
      </c>
      <c r="I139" s="71">
        <v>858782</v>
      </c>
      <c r="J139" s="71">
        <v>138787</v>
      </c>
      <c r="K139" s="71">
        <v>68444</v>
      </c>
      <c r="L139" s="71">
        <v>1301732</v>
      </c>
      <c r="M139" s="72">
        <f t="shared" si="2"/>
        <v>11465663.68</v>
      </c>
    </row>
    <row r="140" spans="1:13" x14ac:dyDescent="0.2">
      <c r="A140" s="5">
        <v>143</v>
      </c>
      <c r="B140" s="6" t="s">
        <v>126</v>
      </c>
      <c r="C140" s="71">
        <v>9331130.2200000007</v>
      </c>
      <c r="D140" s="71">
        <v>25062012.879999999</v>
      </c>
      <c r="E140" s="71">
        <v>59223.12</v>
      </c>
      <c r="F140" s="71">
        <v>2241800</v>
      </c>
      <c r="G140" s="71">
        <v>112155</v>
      </c>
      <c r="H140" s="71">
        <v>271040</v>
      </c>
      <c r="I140" s="71">
        <v>2373938</v>
      </c>
      <c r="J140" s="71">
        <v>502219</v>
      </c>
      <c r="K140" s="71">
        <v>1331835</v>
      </c>
      <c r="L140" s="71">
        <v>5004896</v>
      </c>
      <c r="M140" s="72">
        <f t="shared" si="2"/>
        <v>46290249.219999999</v>
      </c>
    </row>
    <row r="141" spans="1:13" ht="13.5" thickBot="1" x14ac:dyDescent="0.25">
      <c r="A141" s="5">
        <v>144</v>
      </c>
      <c r="B141" s="6" t="s">
        <v>127</v>
      </c>
      <c r="C141" s="71">
        <v>3794475.96</v>
      </c>
      <c r="D141" s="71">
        <v>13793786.67</v>
      </c>
      <c r="E141" s="71">
        <v>162679</v>
      </c>
      <c r="F141" s="71">
        <v>1197077</v>
      </c>
      <c r="G141" s="71">
        <v>63909</v>
      </c>
      <c r="H141" s="71">
        <v>142567</v>
      </c>
      <c r="I141" s="71">
        <v>1288021</v>
      </c>
      <c r="J141" s="71">
        <v>264167</v>
      </c>
      <c r="K141" s="71">
        <v>678423</v>
      </c>
      <c r="L141" s="71">
        <v>2639950</v>
      </c>
      <c r="M141" s="72">
        <f t="shared" si="2"/>
        <v>24025055.629999999</v>
      </c>
    </row>
    <row r="142" spans="1:13" ht="13.5" thickBot="1" x14ac:dyDescent="0.25">
      <c r="A142" s="60" t="s">
        <v>221</v>
      </c>
      <c r="B142" s="21" t="s">
        <v>4</v>
      </c>
      <c r="C142" s="73">
        <v>3260831.6</v>
      </c>
      <c r="D142" s="73">
        <v>13740422</v>
      </c>
      <c r="E142" s="73">
        <v>134527</v>
      </c>
      <c r="F142" s="73">
        <v>1098280</v>
      </c>
      <c r="G142" s="73">
        <v>224442</v>
      </c>
      <c r="H142" s="73">
        <v>140929</v>
      </c>
      <c r="I142" s="73">
        <v>1085675</v>
      </c>
      <c r="J142" s="73">
        <v>262780</v>
      </c>
      <c r="K142" s="73">
        <v>694205</v>
      </c>
      <c r="L142" s="73">
        <v>2544550</v>
      </c>
      <c r="M142" s="74">
        <v>23186641.600000001</v>
      </c>
    </row>
    <row r="143" spans="1:13" x14ac:dyDescent="0.2">
      <c r="A143" s="5">
        <v>202</v>
      </c>
      <c r="B143" s="6" t="s">
        <v>128</v>
      </c>
      <c r="C143" s="71">
        <v>709602.56</v>
      </c>
      <c r="D143" s="71">
        <v>2174154</v>
      </c>
      <c r="E143" s="71">
        <v>0</v>
      </c>
      <c r="F143" s="71">
        <v>7193</v>
      </c>
      <c r="G143" s="71">
        <v>101082</v>
      </c>
      <c r="H143" s="71">
        <v>20694</v>
      </c>
      <c r="I143" s="71">
        <v>454444.64</v>
      </c>
      <c r="J143" s="71">
        <v>42769</v>
      </c>
      <c r="K143" s="71">
        <v>108643</v>
      </c>
      <c r="L143" s="71">
        <v>509388</v>
      </c>
      <c r="M143" s="72">
        <f t="shared" ref="M143:M145" si="3">SUM(C143:L143)</f>
        <v>4127970.2</v>
      </c>
    </row>
    <row r="144" spans="1:13" x14ac:dyDescent="0.2">
      <c r="A144" s="5">
        <v>207</v>
      </c>
      <c r="B144" s="6" t="s">
        <v>129</v>
      </c>
      <c r="C144" s="71">
        <v>856336.43</v>
      </c>
      <c r="D144" s="71">
        <v>3183694</v>
      </c>
      <c r="E144" s="71">
        <v>8453</v>
      </c>
      <c r="F144" s="71">
        <v>6890</v>
      </c>
      <c r="G144" s="71">
        <v>145241</v>
      </c>
      <c r="H144" s="71">
        <v>30454</v>
      </c>
      <c r="I144" s="71">
        <v>327379</v>
      </c>
      <c r="J144" s="71">
        <v>62940</v>
      </c>
      <c r="K144" s="71">
        <v>57394</v>
      </c>
      <c r="L144" s="71">
        <v>644802</v>
      </c>
      <c r="M144" s="72">
        <f t="shared" si="3"/>
        <v>5323583.43</v>
      </c>
    </row>
    <row r="145" spans="1:25" ht="13.5" thickBot="1" x14ac:dyDescent="0.25">
      <c r="A145" s="63" t="s">
        <v>221</v>
      </c>
      <c r="B145" s="19" t="s">
        <v>146</v>
      </c>
      <c r="C145" s="75">
        <v>1650161513.4699993</v>
      </c>
      <c r="D145" s="75">
        <v>3434695380.2000003</v>
      </c>
      <c r="E145" s="75">
        <v>19334170.770000003</v>
      </c>
      <c r="F145" s="75">
        <v>75262711.540000007</v>
      </c>
      <c r="G145" s="75">
        <v>60312792.749999993</v>
      </c>
      <c r="H145" s="75">
        <v>36133136.000000007</v>
      </c>
      <c r="I145" s="75">
        <v>413039768.31</v>
      </c>
      <c r="J145" s="75">
        <v>72613416.629999995</v>
      </c>
      <c r="K145" s="75">
        <v>117328719.99000001</v>
      </c>
      <c r="L145" s="75">
        <v>700814526.66999996</v>
      </c>
      <c r="M145" s="72">
        <f t="shared" si="3"/>
        <v>6579696136.3300009</v>
      </c>
    </row>
    <row r="146" spans="1:25" ht="13.5" hidden="1" thickBot="1" x14ac:dyDescent="0.25">
      <c r="A146" s="7"/>
      <c r="B146" s="8"/>
      <c r="C146" s="3" t="e">
        <f>C145-SUMIF(#REF!,#REF!,#REF!)-SUMIF(#REF!,#REF!,#REF!)-SUMIF(#REF!,#REF!,#REF!)-SUMIF(#REF!,#REF!,#REF!)-SUMIF(#REF!,#REF!,#REF!)-SUMIF(#REF!,#REF!,#REF!)</f>
        <v>#REF!</v>
      </c>
      <c r="D146" s="3" t="e">
        <f>D145-SUMIF(#REF!,#REF!,#REF!)-SUMIF(#REF!,#REF!,#REF!)-SUMIF(#REF!,#REF!,#REF!)-SUMIF(#REF!,#REF!,#REF!)-SUMIF(#REF!,#REF!,#REF!)-SUMIF(#REF!,#REF!,#REF!)</f>
        <v>#REF!</v>
      </c>
      <c r="E146" s="3" t="e">
        <f>E145-SUMIF(#REF!,#REF!,#REF!)-SUMIF(#REF!,#REF!,#REF!)-SUMIF(#REF!,#REF!,#REF!)-SUMIF(#REF!,#REF!,#REF!)-SUMIF(#REF!,#REF!,#REF!)-SUMIF(#REF!,#REF!,#REF!)</f>
        <v>#REF!</v>
      </c>
      <c r="F146" s="3"/>
      <c r="G146" s="3" t="e">
        <f>G145-SUMIF(#REF!,#REF!,#REF!)-SUMIF(#REF!,#REF!,#REF!)-SUMIF(#REF!,#REF!,#REF!)-SUMIF(#REF!,#REF!,#REF!)-SUMIF(#REF!,#REF!,#REF!)-SUMIF(#REF!,#REF!,#REF!)</f>
        <v>#REF!</v>
      </c>
      <c r="H146" s="3" t="e">
        <f>H145-SUMIF(#REF!,#REF!,#REF!)-SUMIF(#REF!,#REF!,#REF!)-SUMIF(#REF!,#REF!,#REF!)-SUMIF(#REF!,#REF!,#REF!)-SUMIF(#REF!,#REF!,#REF!)-SUMIF(#REF!,#REF!,#REF!)</f>
        <v>#REF!</v>
      </c>
      <c r="I146" s="3" t="e">
        <f>I145-SUMIF(#REF!,#REF!,#REF!)-SUMIF(#REF!,#REF!,#REF!)-SUMIF(#REF!,#REF!,#REF!)-SUMIF(#REF!,#REF!,#REF!)-SUMIF(#REF!,#REF!,#REF!)-SUMIF(#REF!,#REF!,#REF!)</f>
        <v>#REF!</v>
      </c>
      <c r="J146" s="3" t="e">
        <f>J145-SUMIF(#REF!,#REF!,#REF!)-SUMIF(#REF!,#REF!,#REF!)-SUMIF(#REF!,#REF!,#REF!)-SUMIF(#REF!,#REF!,#REF!)-SUMIF(#REF!,#REF!,#REF!)-SUMIF(#REF!,#REF!,#REF!)</f>
        <v>#REF!</v>
      </c>
      <c r="K146" s="3" t="e">
        <f>K145-SUMIF(#REF!,#REF!,#REF!)-SUMIF(#REF!,#REF!,#REF!)-SUMIF(#REF!,#REF!,#REF!)-SUMIF(#REF!,#REF!,#REF!)-SUMIF(#REF!,#REF!,#REF!)-SUMIF(#REF!,#REF!,#REF!)</f>
        <v>#REF!</v>
      </c>
      <c r="L146" s="3" t="e">
        <f>L145-SUMIF(#REF!,#REF!,#REF!)-SUMIF(#REF!,#REF!,#REF!)-SUMIF(#REF!,#REF!,#REF!)-SUMIF(#REF!,#REF!,#REF!)-SUMIF(#REF!,#REF!,#REF!)-SUMIF(#REF!,#REF!,#REF!)</f>
        <v>#REF!</v>
      </c>
      <c r="M146" s="9" t="e">
        <f>M145-#REF!</f>
        <v>#REF!</v>
      </c>
    </row>
    <row r="147" spans="1:25" ht="18" customHeight="1" x14ac:dyDescent="0.2">
      <c r="A147" s="101" t="s">
        <v>234</v>
      </c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3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8" customHeight="1" x14ac:dyDescent="0.2">
      <c r="A148" s="104" t="s">
        <v>197</v>
      </c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6"/>
      <c r="N148" s="10"/>
      <c r="O148" s="10"/>
      <c r="P148" s="10"/>
      <c r="Q148" s="10"/>
      <c r="R148" s="10"/>
      <c r="S148" s="10"/>
      <c r="T148" s="10"/>
      <c r="U148" s="8"/>
      <c r="V148" s="8"/>
      <c r="W148" s="8"/>
      <c r="X148" s="8"/>
      <c r="Y148" s="8"/>
    </row>
    <row r="149" spans="1:25" s="12" customFormat="1" ht="17.25" customHeight="1" x14ac:dyDescent="0.2">
      <c r="A149" s="92" t="s">
        <v>198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4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1:25" s="12" customFormat="1" ht="17.25" customHeight="1" x14ac:dyDescent="0.2">
      <c r="A150" s="107" t="s">
        <v>191</v>
      </c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9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1:25" s="12" customFormat="1" ht="17.25" customHeight="1" thickBot="1" x14ac:dyDescent="0.25">
      <c r="A151" s="95" t="s">
        <v>189</v>
      </c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7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1:25" x14ac:dyDescent="0.2">
      <c r="A152" s="15" t="s">
        <v>186</v>
      </c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</row>
  </sheetData>
  <sheetProtection password="A699" sheet="1" objects="1" scenarios="1"/>
  <mergeCells count="9">
    <mergeCell ref="A149:M149"/>
    <mergeCell ref="A151:M151"/>
    <mergeCell ref="A1:M1"/>
    <mergeCell ref="A2:M2"/>
    <mergeCell ref="A3:M3"/>
    <mergeCell ref="A4:M4"/>
    <mergeCell ref="A147:M147"/>
    <mergeCell ref="A148:M148"/>
    <mergeCell ref="A150:M150"/>
  </mergeCells>
  <phoneticPr fontId="0" type="noConversion"/>
  <printOptions horizontalCentered="1"/>
  <pageMargins left="0.25" right="0.25" top="0.5" bottom="0.5" header="0.3" footer="0.3"/>
  <pageSetup scale="78" fitToHeight="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152"/>
  <sheetViews>
    <sheetView showGridLines="0" zoomScale="90" zoomScaleNormal="90" workbookViewId="0">
      <pane ySplit="5" topLeftCell="A6" activePane="bottomLeft" state="frozen"/>
      <selection activeCell="A6" sqref="A6"/>
      <selection pane="bottomLeft" sqref="A1:Y1"/>
    </sheetView>
  </sheetViews>
  <sheetFormatPr defaultColWidth="8.85546875" defaultRowHeight="12.75" x14ac:dyDescent="0.2"/>
  <cols>
    <col min="1" max="1" width="5.7109375" style="30" customWidth="1"/>
    <col min="2" max="2" width="15.7109375" style="1" customWidth="1"/>
    <col min="3" max="3" width="14.28515625" style="1" customWidth="1"/>
    <col min="4" max="4" width="14.7109375" style="1" customWidth="1"/>
    <col min="5" max="5" width="11.5703125" style="1" customWidth="1"/>
    <col min="6" max="6" width="22.5703125" style="1" hidden="1" customWidth="1"/>
    <col min="7" max="7" width="16.42578125" style="1" customWidth="1"/>
    <col min="8" max="8" width="16.5703125" style="1" customWidth="1"/>
    <col min="9" max="9" width="12.7109375" style="1" hidden="1" customWidth="1"/>
    <col min="10" max="10" width="13.7109375" style="1" customWidth="1"/>
    <col min="11" max="11" width="15.85546875" style="1" customWidth="1"/>
    <col min="12" max="12" width="13.28515625" style="1" customWidth="1"/>
    <col min="13" max="14" width="13.7109375" style="1" customWidth="1"/>
    <col min="15" max="16" width="13.7109375" style="1" hidden="1" customWidth="1"/>
    <col min="17" max="17" width="14.85546875" style="1" customWidth="1"/>
    <col min="18" max="18" width="13.7109375" style="1" customWidth="1"/>
    <col min="19" max="19" width="11.28515625" style="1" customWidth="1"/>
    <col min="20" max="20" width="14.28515625" style="1" customWidth="1"/>
    <col min="21" max="21" width="14.42578125" style="1" customWidth="1"/>
    <col min="22" max="22" width="13.140625" style="1" customWidth="1"/>
    <col min="23" max="23" width="13.7109375" style="1" customWidth="1"/>
    <col min="24" max="24" width="13.7109375" style="1" hidden="1" customWidth="1"/>
    <col min="25" max="25" width="13.7109375" style="1" customWidth="1"/>
    <col min="26" max="26" width="12.28515625" style="1" bestFit="1" customWidth="1"/>
    <col min="27" max="27" width="11.5703125" style="1" customWidth="1"/>
    <col min="28" max="28" width="13.28515625" style="1" customWidth="1"/>
    <col min="29" max="16384" width="8.85546875" style="1"/>
  </cols>
  <sheetData>
    <row r="1" spans="1:28" ht="4.5" customHeight="1" x14ac:dyDescent="0.2">
      <c r="A1" s="98" t="s">
        <v>199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1:28" x14ac:dyDescent="0.2">
      <c r="A2" s="116" t="s">
        <v>152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</row>
    <row r="3" spans="1:28" x14ac:dyDescent="0.2">
      <c r="A3" s="116" t="s">
        <v>159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8" ht="15" customHeight="1" thickBot="1" x14ac:dyDescent="0.25">
      <c r="A4" s="100" t="s">
        <v>241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</row>
    <row r="5" spans="1:28" s="27" customFormat="1" ht="66.75" customHeight="1" thickBot="1" x14ac:dyDescent="0.25">
      <c r="A5" s="31" t="s">
        <v>130</v>
      </c>
      <c r="B5" s="26" t="s">
        <v>157</v>
      </c>
      <c r="C5" s="26" t="s">
        <v>227</v>
      </c>
      <c r="D5" s="26" t="s">
        <v>228</v>
      </c>
      <c r="E5" s="26" t="s">
        <v>237</v>
      </c>
      <c r="F5" s="90" t="s">
        <v>269</v>
      </c>
      <c r="G5" s="26" t="s">
        <v>225</v>
      </c>
      <c r="H5" s="26" t="s">
        <v>262</v>
      </c>
      <c r="I5" s="90" t="s">
        <v>240</v>
      </c>
      <c r="J5" s="26" t="s">
        <v>263</v>
      </c>
      <c r="K5" s="26" t="s">
        <v>264</v>
      </c>
      <c r="L5" s="26" t="s">
        <v>265</v>
      </c>
      <c r="M5" s="26" t="s">
        <v>266</v>
      </c>
      <c r="N5" s="26" t="s">
        <v>267</v>
      </c>
      <c r="O5" s="90" t="s">
        <v>270</v>
      </c>
      <c r="P5" s="90" t="s">
        <v>182</v>
      </c>
      <c r="Q5" s="26" t="s">
        <v>170</v>
      </c>
      <c r="R5" s="26" t="s">
        <v>153</v>
      </c>
      <c r="S5" s="26" t="s">
        <v>178</v>
      </c>
      <c r="T5" s="26" t="s">
        <v>183</v>
      </c>
      <c r="U5" s="26" t="s">
        <v>179</v>
      </c>
      <c r="V5" s="26" t="s">
        <v>226</v>
      </c>
      <c r="W5" s="26" t="s">
        <v>180</v>
      </c>
      <c r="X5" s="90" t="s">
        <v>271</v>
      </c>
      <c r="Y5" s="16" t="s">
        <v>1</v>
      </c>
      <c r="AA5" s="28"/>
      <c r="AB5" s="28"/>
    </row>
    <row r="6" spans="1:28" ht="13.5" thickBot="1" x14ac:dyDescent="0.25">
      <c r="A6" s="60" t="s">
        <v>221</v>
      </c>
      <c r="B6" s="20" t="s">
        <v>2</v>
      </c>
      <c r="C6" s="61" t="s">
        <v>221</v>
      </c>
      <c r="D6" s="61" t="s">
        <v>221</v>
      </c>
      <c r="E6" s="61"/>
      <c r="F6" s="61"/>
      <c r="G6" s="61" t="s">
        <v>221</v>
      </c>
      <c r="H6" s="61" t="s">
        <v>221</v>
      </c>
      <c r="I6" s="61" t="s">
        <v>221</v>
      </c>
      <c r="J6" s="61" t="s">
        <v>221</v>
      </c>
      <c r="K6" s="61"/>
      <c r="L6" s="61"/>
      <c r="M6" s="61" t="s">
        <v>221</v>
      </c>
      <c r="N6" s="61"/>
      <c r="O6" s="61"/>
      <c r="P6" s="61"/>
      <c r="Q6" s="61" t="s">
        <v>221</v>
      </c>
      <c r="R6" s="61" t="s">
        <v>221</v>
      </c>
      <c r="S6" s="61" t="s">
        <v>221</v>
      </c>
      <c r="T6" s="61" t="s">
        <v>221</v>
      </c>
      <c r="U6" s="61" t="s">
        <v>221</v>
      </c>
      <c r="V6" s="61" t="s">
        <v>221</v>
      </c>
      <c r="W6" s="61" t="s">
        <v>221</v>
      </c>
      <c r="X6" s="61"/>
      <c r="Y6" s="62" t="s">
        <v>221</v>
      </c>
    </row>
    <row r="7" spans="1:28" x14ac:dyDescent="0.2">
      <c r="A7" s="5">
        <v>1</v>
      </c>
      <c r="B7" s="6" t="s">
        <v>5</v>
      </c>
      <c r="C7" s="71">
        <v>0</v>
      </c>
      <c r="D7" s="71">
        <v>5858</v>
      </c>
      <c r="E7" s="71">
        <v>879157</v>
      </c>
      <c r="F7" s="71">
        <v>0</v>
      </c>
      <c r="G7" s="71">
        <v>251065.1</v>
      </c>
      <c r="H7" s="71">
        <v>0</v>
      </c>
      <c r="I7" s="71">
        <v>0</v>
      </c>
      <c r="J7" s="71">
        <v>285181.39</v>
      </c>
      <c r="K7" s="71">
        <v>0</v>
      </c>
      <c r="L7" s="71">
        <v>1462576.09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247177.94</v>
      </c>
      <c r="S7" s="71">
        <v>1568.97</v>
      </c>
      <c r="T7" s="71">
        <v>20274.3</v>
      </c>
      <c r="U7" s="71">
        <v>0</v>
      </c>
      <c r="V7" s="71">
        <v>0</v>
      </c>
      <c r="W7" s="71">
        <v>0</v>
      </c>
      <c r="X7" s="71">
        <v>0</v>
      </c>
      <c r="Y7" s="72">
        <f>SUM(C7:W7)</f>
        <v>3152858.79</v>
      </c>
      <c r="AA7" s="29"/>
    </row>
    <row r="8" spans="1:28" x14ac:dyDescent="0.2">
      <c r="A8" s="5">
        <v>2</v>
      </c>
      <c r="B8" s="6" t="s">
        <v>6</v>
      </c>
      <c r="C8" s="71">
        <v>0</v>
      </c>
      <c r="D8" s="71">
        <v>0</v>
      </c>
      <c r="E8" s="71">
        <v>463111</v>
      </c>
      <c r="F8" s="71">
        <v>0</v>
      </c>
      <c r="G8" s="71">
        <v>968375.44000000006</v>
      </c>
      <c r="H8" s="71">
        <v>0</v>
      </c>
      <c r="I8" s="71">
        <v>0</v>
      </c>
      <c r="J8" s="71">
        <v>0</v>
      </c>
      <c r="K8" s="71">
        <v>0</v>
      </c>
      <c r="L8" s="71">
        <v>2308446.4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1026895.44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2">
        <f t="shared" ref="Y8:Y71" si="0">SUM(C8:W8)</f>
        <v>4766828.2799999993</v>
      </c>
      <c r="AA8" s="29"/>
    </row>
    <row r="9" spans="1:28" x14ac:dyDescent="0.2">
      <c r="A9" s="5">
        <v>3</v>
      </c>
      <c r="B9" s="6" t="s">
        <v>136</v>
      </c>
      <c r="C9" s="71">
        <v>78956</v>
      </c>
      <c r="D9" s="71">
        <v>0</v>
      </c>
      <c r="E9" s="71">
        <v>252352.47</v>
      </c>
      <c r="F9" s="71">
        <v>0</v>
      </c>
      <c r="G9" s="71">
        <v>272538.5</v>
      </c>
      <c r="H9" s="71">
        <v>0</v>
      </c>
      <c r="I9" s="71">
        <v>0</v>
      </c>
      <c r="J9" s="71">
        <v>135145</v>
      </c>
      <c r="K9" s="71">
        <v>43500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194427.31</v>
      </c>
      <c r="S9" s="71">
        <v>215.59</v>
      </c>
      <c r="T9" s="71">
        <v>0</v>
      </c>
      <c r="U9" s="71">
        <v>0</v>
      </c>
      <c r="V9" s="71">
        <v>0</v>
      </c>
      <c r="W9" s="71">
        <v>229674</v>
      </c>
      <c r="X9" s="71">
        <v>0</v>
      </c>
      <c r="Y9" s="72">
        <f t="shared" si="0"/>
        <v>1206808.8700000001</v>
      </c>
      <c r="AA9" s="29"/>
    </row>
    <row r="10" spans="1:28" x14ac:dyDescent="0.2">
      <c r="A10" s="5">
        <v>4</v>
      </c>
      <c r="B10" s="6" t="s">
        <v>7</v>
      </c>
      <c r="C10" s="71">
        <v>0</v>
      </c>
      <c r="D10" s="71">
        <v>0</v>
      </c>
      <c r="E10" s="71">
        <v>314604</v>
      </c>
      <c r="F10" s="71">
        <v>0</v>
      </c>
      <c r="G10" s="71">
        <v>22571.19</v>
      </c>
      <c r="H10" s="71">
        <v>0</v>
      </c>
      <c r="I10" s="71">
        <v>0</v>
      </c>
      <c r="J10" s="71">
        <v>113526.58</v>
      </c>
      <c r="K10" s="71">
        <v>0</v>
      </c>
      <c r="L10" s="71">
        <v>159825.45000000001</v>
      </c>
      <c r="M10" s="71">
        <v>33889.550000000003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237.97</v>
      </c>
      <c r="T10" s="71">
        <v>0</v>
      </c>
      <c r="U10" s="71">
        <v>0</v>
      </c>
      <c r="V10" s="71">
        <v>0</v>
      </c>
      <c r="W10" s="71">
        <v>63762</v>
      </c>
      <c r="X10" s="71">
        <v>0</v>
      </c>
      <c r="Y10" s="72">
        <f t="shared" si="0"/>
        <v>708416.74</v>
      </c>
      <c r="AA10" s="29"/>
    </row>
    <row r="11" spans="1:28" x14ac:dyDescent="0.2">
      <c r="A11" s="5">
        <v>5</v>
      </c>
      <c r="B11" s="6" t="s">
        <v>8</v>
      </c>
      <c r="C11" s="71">
        <v>0</v>
      </c>
      <c r="D11" s="71">
        <v>0</v>
      </c>
      <c r="E11" s="71">
        <v>863971.95000000007</v>
      </c>
      <c r="F11" s="71">
        <v>0</v>
      </c>
      <c r="G11" s="71">
        <v>732265.42</v>
      </c>
      <c r="H11" s="71">
        <v>0</v>
      </c>
      <c r="I11" s="71">
        <v>0</v>
      </c>
      <c r="J11" s="71">
        <v>306984</v>
      </c>
      <c r="K11" s="71">
        <v>0</v>
      </c>
      <c r="L11" s="71">
        <v>582805.32999999996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1154.94</v>
      </c>
      <c r="T11" s="71">
        <v>7877.05</v>
      </c>
      <c r="U11" s="71">
        <v>0</v>
      </c>
      <c r="V11" s="71">
        <v>0</v>
      </c>
      <c r="W11" s="71">
        <v>160022</v>
      </c>
      <c r="X11" s="71">
        <v>0</v>
      </c>
      <c r="Y11" s="72">
        <f t="shared" si="0"/>
        <v>2655080.69</v>
      </c>
      <c r="AA11" s="29"/>
    </row>
    <row r="12" spans="1:28" x14ac:dyDescent="0.2">
      <c r="A12" s="5">
        <v>6</v>
      </c>
      <c r="B12" s="6" t="s">
        <v>9</v>
      </c>
      <c r="C12" s="71">
        <v>0</v>
      </c>
      <c r="D12" s="71">
        <v>0</v>
      </c>
      <c r="E12" s="71">
        <v>234984</v>
      </c>
      <c r="F12" s="71">
        <v>0</v>
      </c>
      <c r="G12" s="71">
        <v>217223.67</v>
      </c>
      <c r="H12" s="71">
        <v>0</v>
      </c>
      <c r="I12" s="71">
        <v>0</v>
      </c>
      <c r="J12" s="71">
        <v>135831.79</v>
      </c>
      <c r="K12" s="71">
        <v>0</v>
      </c>
      <c r="L12" s="71">
        <v>48368.83</v>
      </c>
      <c r="M12" s="71">
        <v>10256.17</v>
      </c>
      <c r="N12" s="71">
        <v>0</v>
      </c>
      <c r="O12" s="71">
        <v>0</v>
      </c>
      <c r="P12" s="71">
        <v>0</v>
      </c>
      <c r="Q12" s="71">
        <v>0</v>
      </c>
      <c r="R12" s="71">
        <v>154000</v>
      </c>
      <c r="S12" s="71">
        <v>759.59</v>
      </c>
      <c r="T12" s="71">
        <v>0</v>
      </c>
      <c r="U12" s="71">
        <v>0</v>
      </c>
      <c r="V12" s="71">
        <v>0</v>
      </c>
      <c r="W12" s="71">
        <v>177095</v>
      </c>
      <c r="X12" s="71">
        <v>0</v>
      </c>
      <c r="Y12" s="72">
        <f t="shared" si="0"/>
        <v>978519.05</v>
      </c>
      <c r="AA12" s="29"/>
    </row>
    <row r="13" spans="1:28" x14ac:dyDescent="0.2">
      <c r="A13" s="5">
        <v>7</v>
      </c>
      <c r="B13" s="6" t="s">
        <v>10</v>
      </c>
      <c r="C13" s="71">
        <v>0</v>
      </c>
      <c r="D13" s="71">
        <v>0</v>
      </c>
      <c r="E13" s="71">
        <v>224550</v>
      </c>
      <c r="F13" s="71">
        <v>0</v>
      </c>
      <c r="G13" s="71">
        <v>591208.49</v>
      </c>
      <c r="H13" s="71">
        <v>0</v>
      </c>
      <c r="I13" s="71">
        <v>0</v>
      </c>
      <c r="J13" s="71">
        <v>1235152</v>
      </c>
      <c r="K13" s="71">
        <v>0</v>
      </c>
      <c r="L13" s="71">
        <v>683424.07000000007</v>
      </c>
      <c r="M13" s="71">
        <v>144913.93</v>
      </c>
      <c r="N13" s="71">
        <v>0</v>
      </c>
      <c r="O13" s="71">
        <v>0</v>
      </c>
      <c r="P13" s="71">
        <v>0</v>
      </c>
      <c r="Q13" s="71">
        <v>5000</v>
      </c>
      <c r="R13" s="71">
        <v>986000</v>
      </c>
      <c r="S13" s="71">
        <v>5012.47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 s="72">
        <f t="shared" si="0"/>
        <v>3875260.9600000004</v>
      </c>
      <c r="AA13" s="29"/>
    </row>
    <row r="14" spans="1:28" x14ac:dyDescent="0.2">
      <c r="A14" s="5">
        <v>8</v>
      </c>
      <c r="B14" s="6" t="s">
        <v>11</v>
      </c>
      <c r="C14" s="71">
        <v>661043</v>
      </c>
      <c r="D14" s="71">
        <v>0</v>
      </c>
      <c r="E14" s="71">
        <v>509854</v>
      </c>
      <c r="F14" s="71">
        <v>0</v>
      </c>
      <c r="G14" s="71">
        <v>935505.21</v>
      </c>
      <c r="H14" s="71">
        <v>8700</v>
      </c>
      <c r="I14" s="71">
        <v>0</v>
      </c>
      <c r="J14" s="71">
        <v>683257.92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1000</v>
      </c>
      <c r="R14" s="71">
        <v>518000</v>
      </c>
      <c r="S14" s="71">
        <v>4872.68</v>
      </c>
      <c r="T14" s="71">
        <v>469.8</v>
      </c>
      <c r="U14" s="71">
        <v>0</v>
      </c>
      <c r="V14" s="71">
        <v>0</v>
      </c>
      <c r="W14" s="71">
        <v>148550.51</v>
      </c>
      <c r="X14" s="71">
        <v>0</v>
      </c>
      <c r="Y14" s="72">
        <f t="shared" si="0"/>
        <v>3471253.12</v>
      </c>
      <c r="AA14" s="29"/>
    </row>
    <row r="15" spans="1:28" x14ac:dyDescent="0.2">
      <c r="A15" s="5">
        <v>9</v>
      </c>
      <c r="B15" s="6" t="s">
        <v>12</v>
      </c>
      <c r="C15" s="71">
        <v>0</v>
      </c>
      <c r="D15" s="71">
        <v>0</v>
      </c>
      <c r="E15" s="71">
        <v>15370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128000</v>
      </c>
      <c r="S15" s="71">
        <v>98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 s="72">
        <f t="shared" si="0"/>
        <v>143468</v>
      </c>
    </row>
    <row r="16" spans="1:28" ht="15.75" x14ac:dyDescent="0.2">
      <c r="A16" s="5">
        <v>10</v>
      </c>
      <c r="B16" s="6" t="s">
        <v>193</v>
      </c>
      <c r="C16" s="71">
        <v>0</v>
      </c>
      <c r="D16" s="71">
        <v>0</v>
      </c>
      <c r="E16" s="71">
        <v>0</v>
      </c>
      <c r="F16" s="71">
        <v>0</v>
      </c>
      <c r="G16" s="71">
        <v>338628.11</v>
      </c>
      <c r="H16" s="71">
        <v>0</v>
      </c>
      <c r="I16" s="71">
        <v>0</v>
      </c>
      <c r="J16" s="71">
        <v>551776</v>
      </c>
      <c r="K16" s="71">
        <v>0</v>
      </c>
      <c r="L16" s="71">
        <v>891661.24</v>
      </c>
      <c r="M16" s="71">
        <v>189068.76</v>
      </c>
      <c r="N16" s="71">
        <v>0</v>
      </c>
      <c r="O16" s="71">
        <v>0</v>
      </c>
      <c r="P16" s="71">
        <v>0</v>
      </c>
      <c r="Q16" s="71">
        <v>0</v>
      </c>
      <c r="R16" s="71">
        <v>594000</v>
      </c>
      <c r="S16" s="71">
        <v>1242</v>
      </c>
      <c r="T16" s="71">
        <v>6417</v>
      </c>
      <c r="U16" s="71">
        <v>0</v>
      </c>
      <c r="V16" s="71">
        <v>0</v>
      </c>
      <c r="W16" s="71">
        <v>98268.6</v>
      </c>
      <c r="X16" s="71">
        <v>0</v>
      </c>
      <c r="Y16" s="72">
        <f t="shared" si="0"/>
        <v>2671061.7100000004</v>
      </c>
    </row>
    <row r="17" spans="1:25" x14ac:dyDescent="0.2">
      <c r="A17" s="5">
        <v>11</v>
      </c>
      <c r="B17" s="6" t="s">
        <v>13</v>
      </c>
      <c r="C17" s="71">
        <v>0</v>
      </c>
      <c r="D17" s="71">
        <v>0</v>
      </c>
      <c r="E17" s="71">
        <v>48508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28265.33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102000</v>
      </c>
      <c r="S17" s="71">
        <v>0</v>
      </c>
      <c r="T17" s="71">
        <v>3961.35</v>
      </c>
      <c r="U17" s="71">
        <v>0</v>
      </c>
      <c r="V17" s="71">
        <v>0</v>
      </c>
      <c r="W17" s="71">
        <v>0</v>
      </c>
      <c r="X17" s="71">
        <v>0</v>
      </c>
      <c r="Y17" s="72">
        <f t="shared" si="0"/>
        <v>182734.68000000002</v>
      </c>
    </row>
    <row r="18" spans="1:25" x14ac:dyDescent="0.2">
      <c r="A18" s="5">
        <v>12</v>
      </c>
      <c r="B18" s="6" t="s">
        <v>14</v>
      </c>
      <c r="C18" s="71">
        <v>0</v>
      </c>
      <c r="D18" s="71">
        <v>0</v>
      </c>
      <c r="E18" s="71">
        <v>99555</v>
      </c>
      <c r="F18" s="71">
        <v>0</v>
      </c>
      <c r="G18" s="71">
        <v>185557.93</v>
      </c>
      <c r="H18" s="71">
        <v>0</v>
      </c>
      <c r="I18" s="71">
        <v>0</v>
      </c>
      <c r="J18" s="71">
        <v>201751.06</v>
      </c>
      <c r="K18" s="71">
        <v>0</v>
      </c>
      <c r="L18" s="71">
        <v>812606.99</v>
      </c>
      <c r="M18" s="71">
        <v>172306.01</v>
      </c>
      <c r="N18" s="71">
        <v>0</v>
      </c>
      <c r="O18" s="71">
        <v>0</v>
      </c>
      <c r="P18" s="71">
        <v>0</v>
      </c>
      <c r="Q18" s="71">
        <v>1000</v>
      </c>
      <c r="R18" s="71">
        <v>343925.60000000003</v>
      </c>
      <c r="S18" s="71">
        <v>0</v>
      </c>
      <c r="T18" s="71">
        <v>566.20000000000005</v>
      </c>
      <c r="U18" s="71">
        <v>0</v>
      </c>
      <c r="V18" s="71">
        <v>0</v>
      </c>
      <c r="W18" s="71">
        <v>0</v>
      </c>
      <c r="X18" s="71">
        <v>0</v>
      </c>
      <c r="Y18" s="72">
        <f t="shared" si="0"/>
        <v>1817268.79</v>
      </c>
    </row>
    <row r="19" spans="1:25" x14ac:dyDescent="0.2">
      <c r="A19" s="5">
        <v>13</v>
      </c>
      <c r="B19" s="6" t="s">
        <v>15</v>
      </c>
      <c r="C19" s="71">
        <v>0</v>
      </c>
      <c r="D19" s="71">
        <v>0</v>
      </c>
      <c r="E19" s="71">
        <v>375160</v>
      </c>
      <c r="F19" s="71">
        <v>0</v>
      </c>
      <c r="G19" s="71">
        <v>0</v>
      </c>
      <c r="H19" s="71">
        <v>0</v>
      </c>
      <c r="I19" s="71">
        <v>0</v>
      </c>
      <c r="J19" s="71">
        <v>99407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150951</v>
      </c>
      <c r="S19" s="71">
        <v>530.75</v>
      </c>
      <c r="T19" s="71">
        <v>6589.55</v>
      </c>
      <c r="U19" s="71">
        <v>40108</v>
      </c>
      <c r="V19" s="71">
        <v>0</v>
      </c>
      <c r="W19" s="71">
        <v>0</v>
      </c>
      <c r="X19" s="71">
        <v>0</v>
      </c>
      <c r="Y19" s="72">
        <f t="shared" si="0"/>
        <v>672746.3</v>
      </c>
    </row>
    <row r="20" spans="1:25" x14ac:dyDescent="0.2">
      <c r="A20" s="5">
        <v>14</v>
      </c>
      <c r="B20" s="6" t="s">
        <v>16</v>
      </c>
      <c r="C20" s="71">
        <v>0</v>
      </c>
      <c r="D20" s="71">
        <v>0</v>
      </c>
      <c r="E20" s="71">
        <v>503221</v>
      </c>
      <c r="F20" s="71">
        <v>0</v>
      </c>
      <c r="G20" s="71">
        <v>183124.68</v>
      </c>
      <c r="H20" s="71">
        <v>0</v>
      </c>
      <c r="I20" s="71">
        <v>0</v>
      </c>
      <c r="J20" s="71">
        <v>78136.240000000005</v>
      </c>
      <c r="K20" s="71">
        <v>0</v>
      </c>
      <c r="L20" s="71">
        <v>94996.790000000008</v>
      </c>
      <c r="M20" s="71">
        <v>20143.21</v>
      </c>
      <c r="N20" s="71">
        <v>0</v>
      </c>
      <c r="O20" s="71">
        <v>0</v>
      </c>
      <c r="P20" s="71">
        <v>0</v>
      </c>
      <c r="Q20" s="71">
        <v>0</v>
      </c>
      <c r="R20" s="71">
        <v>446837.08</v>
      </c>
      <c r="S20" s="71">
        <v>1240</v>
      </c>
      <c r="T20" s="71">
        <v>26777.200000000001</v>
      </c>
      <c r="U20" s="71">
        <v>0</v>
      </c>
      <c r="V20" s="71">
        <v>0</v>
      </c>
      <c r="W20" s="71">
        <v>140407.76</v>
      </c>
      <c r="X20" s="71">
        <v>0</v>
      </c>
      <c r="Y20" s="72">
        <f t="shared" si="0"/>
        <v>1494883.96</v>
      </c>
    </row>
    <row r="21" spans="1:25" x14ac:dyDescent="0.2">
      <c r="A21" s="5">
        <v>15</v>
      </c>
      <c r="B21" s="6" t="s">
        <v>17</v>
      </c>
      <c r="C21" s="71">
        <v>0</v>
      </c>
      <c r="D21" s="71">
        <v>0</v>
      </c>
      <c r="E21" s="71">
        <v>335263</v>
      </c>
      <c r="F21" s="71">
        <v>0</v>
      </c>
      <c r="G21" s="71">
        <v>0</v>
      </c>
      <c r="H21" s="71">
        <v>0</v>
      </c>
      <c r="I21" s="71">
        <v>0</v>
      </c>
      <c r="J21" s="71">
        <v>231989</v>
      </c>
      <c r="K21" s="71">
        <v>0</v>
      </c>
      <c r="L21" s="71">
        <v>459112.35000000003</v>
      </c>
      <c r="M21" s="71">
        <v>97350.650000000009</v>
      </c>
      <c r="N21" s="71">
        <v>0</v>
      </c>
      <c r="O21" s="71">
        <v>0</v>
      </c>
      <c r="P21" s="71">
        <v>0</v>
      </c>
      <c r="Q21" s="71">
        <v>1000</v>
      </c>
      <c r="R21" s="71">
        <v>228128.83000000002</v>
      </c>
      <c r="S21" s="71">
        <v>328</v>
      </c>
      <c r="T21" s="71">
        <v>0</v>
      </c>
      <c r="U21" s="71">
        <v>0</v>
      </c>
      <c r="V21" s="71">
        <v>0</v>
      </c>
      <c r="W21" s="71">
        <v>98522</v>
      </c>
      <c r="X21" s="71">
        <v>0</v>
      </c>
      <c r="Y21" s="72">
        <f t="shared" si="0"/>
        <v>1451693.83</v>
      </c>
    </row>
    <row r="22" spans="1:25" x14ac:dyDescent="0.2">
      <c r="A22" s="5">
        <v>16</v>
      </c>
      <c r="B22" s="6" t="s">
        <v>18</v>
      </c>
      <c r="C22" s="71">
        <v>0</v>
      </c>
      <c r="D22" s="71">
        <v>0</v>
      </c>
      <c r="E22" s="71">
        <v>690383</v>
      </c>
      <c r="F22" s="71">
        <v>0</v>
      </c>
      <c r="G22" s="71">
        <v>679791.07000000007</v>
      </c>
      <c r="H22" s="71">
        <v>0</v>
      </c>
      <c r="I22" s="71">
        <v>0</v>
      </c>
      <c r="J22" s="71">
        <v>699162.36</v>
      </c>
      <c r="K22" s="71">
        <v>0</v>
      </c>
      <c r="L22" s="71">
        <v>198122.01</v>
      </c>
      <c r="M22" s="71">
        <v>42009.99</v>
      </c>
      <c r="N22" s="71">
        <v>0</v>
      </c>
      <c r="O22" s="71">
        <v>0</v>
      </c>
      <c r="P22" s="71">
        <v>0</v>
      </c>
      <c r="Q22" s="71">
        <v>0</v>
      </c>
      <c r="R22" s="71">
        <v>388000</v>
      </c>
      <c r="S22" s="71">
        <v>1101.8</v>
      </c>
      <c r="T22" s="71">
        <v>0</v>
      </c>
      <c r="U22" s="71">
        <v>0</v>
      </c>
      <c r="V22" s="71">
        <v>0</v>
      </c>
      <c r="W22" s="71">
        <v>185910</v>
      </c>
      <c r="X22" s="71">
        <v>0</v>
      </c>
      <c r="Y22" s="72">
        <f t="shared" si="0"/>
        <v>2884480.2300000004</v>
      </c>
    </row>
    <row r="23" spans="1:25" x14ac:dyDescent="0.2">
      <c r="A23" s="5">
        <v>17</v>
      </c>
      <c r="B23" s="6" t="s">
        <v>19</v>
      </c>
      <c r="C23" s="71">
        <v>0</v>
      </c>
      <c r="D23" s="71">
        <v>0</v>
      </c>
      <c r="E23" s="71">
        <v>385971</v>
      </c>
      <c r="F23" s="71">
        <v>0</v>
      </c>
      <c r="G23" s="71">
        <v>279961.67</v>
      </c>
      <c r="H23" s="71">
        <v>0</v>
      </c>
      <c r="I23" s="71">
        <v>0</v>
      </c>
      <c r="J23" s="71">
        <v>233829.28</v>
      </c>
      <c r="K23" s="71">
        <v>0</v>
      </c>
      <c r="L23" s="71">
        <v>535283.32999999996</v>
      </c>
      <c r="M23" s="71">
        <v>0</v>
      </c>
      <c r="N23" s="71">
        <v>0</v>
      </c>
      <c r="O23" s="71">
        <v>0</v>
      </c>
      <c r="P23" s="71">
        <v>0</v>
      </c>
      <c r="Q23" s="71">
        <v>1000</v>
      </c>
      <c r="R23" s="71">
        <v>0</v>
      </c>
      <c r="S23" s="71">
        <v>0</v>
      </c>
      <c r="T23" s="71">
        <v>11657</v>
      </c>
      <c r="U23" s="71">
        <v>0</v>
      </c>
      <c r="V23" s="71">
        <v>0</v>
      </c>
      <c r="W23" s="71">
        <v>154369.74</v>
      </c>
      <c r="X23" s="71">
        <v>0</v>
      </c>
      <c r="Y23" s="72">
        <f t="shared" si="0"/>
        <v>1602072.0199999998</v>
      </c>
    </row>
    <row r="24" spans="1:25" x14ac:dyDescent="0.2">
      <c r="A24" s="5">
        <v>18</v>
      </c>
      <c r="B24" s="6" t="s">
        <v>20</v>
      </c>
      <c r="C24" s="71">
        <v>0</v>
      </c>
      <c r="D24" s="71">
        <v>0</v>
      </c>
      <c r="E24" s="71">
        <v>524495</v>
      </c>
      <c r="F24" s="71">
        <v>0</v>
      </c>
      <c r="G24" s="71">
        <v>96682.02</v>
      </c>
      <c r="H24" s="71">
        <v>0</v>
      </c>
      <c r="I24" s="71">
        <v>0</v>
      </c>
      <c r="J24" s="71">
        <v>587134</v>
      </c>
      <c r="K24" s="71">
        <v>0</v>
      </c>
      <c r="L24" s="71">
        <v>377373.33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1929.3500000000001</v>
      </c>
      <c r="T24" s="71">
        <v>12492.6</v>
      </c>
      <c r="U24" s="71">
        <v>0</v>
      </c>
      <c r="V24" s="71">
        <v>0</v>
      </c>
      <c r="W24" s="71">
        <v>96141.58</v>
      </c>
      <c r="X24" s="71">
        <v>0</v>
      </c>
      <c r="Y24" s="72">
        <f t="shared" si="0"/>
        <v>1696247.8800000004</v>
      </c>
    </row>
    <row r="25" spans="1:25" x14ac:dyDescent="0.2">
      <c r="A25" s="5">
        <v>19</v>
      </c>
      <c r="B25" s="6" t="s">
        <v>21</v>
      </c>
      <c r="C25" s="71">
        <v>0</v>
      </c>
      <c r="D25" s="71">
        <v>0</v>
      </c>
      <c r="E25" s="71">
        <v>48550</v>
      </c>
      <c r="F25" s="71">
        <v>0</v>
      </c>
      <c r="G25" s="71">
        <v>31093.02</v>
      </c>
      <c r="H25" s="71">
        <v>0</v>
      </c>
      <c r="I25" s="71">
        <v>0</v>
      </c>
      <c r="J25" s="71">
        <v>12089.82</v>
      </c>
      <c r="K25" s="71">
        <v>0</v>
      </c>
      <c r="L25" s="71">
        <v>162094.35</v>
      </c>
      <c r="M25" s="71">
        <v>34370.65</v>
      </c>
      <c r="N25" s="71">
        <v>0</v>
      </c>
      <c r="O25" s="71">
        <v>0</v>
      </c>
      <c r="P25" s="71">
        <v>0</v>
      </c>
      <c r="Q25" s="71">
        <v>0</v>
      </c>
      <c r="R25" s="71">
        <v>102000.05</v>
      </c>
      <c r="S25" s="71">
        <v>126.07000000000001</v>
      </c>
      <c r="T25" s="71">
        <v>2578.2000000000003</v>
      </c>
      <c r="U25" s="71">
        <v>0</v>
      </c>
      <c r="V25" s="71">
        <v>0</v>
      </c>
      <c r="W25" s="71">
        <v>4223.54</v>
      </c>
      <c r="X25" s="71">
        <v>0</v>
      </c>
      <c r="Y25" s="72">
        <f t="shared" si="0"/>
        <v>397125.7</v>
      </c>
    </row>
    <row r="26" spans="1:25" x14ac:dyDescent="0.2">
      <c r="A26" s="5">
        <v>20</v>
      </c>
      <c r="B26" s="6" t="s">
        <v>22</v>
      </c>
      <c r="C26" s="71">
        <v>0</v>
      </c>
      <c r="D26" s="71">
        <v>0</v>
      </c>
      <c r="E26" s="71">
        <v>256923</v>
      </c>
      <c r="F26" s="71">
        <v>0</v>
      </c>
      <c r="G26" s="71">
        <v>0</v>
      </c>
      <c r="H26" s="71">
        <v>0</v>
      </c>
      <c r="I26" s="71">
        <v>0</v>
      </c>
      <c r="J26" s="71">
        <v>176857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180000</v>
      </c>
      <c r="S26" s="71">
        <v>867.6</v>
      </c>
      <c r="T26" s="71">
        <v>1809.6000000000001</v>
      </c>
      <c r="U26" s="71">
        <v>0</v>
      </c>
      <c r="V26" s="71">
        <v>0</v>
      </c>
      <c r="W26" s="71">
        <v>65566</v>
      </c>
      <c r="X26" s="71">
        <v>0</v>
      </c>
      <c r="Y26" s="72">
        <f t="shared" si="0"/>
        <v>682023.2</v>
      </c>
    </row>
    <row r="27" spans="1:25" x14ac:dyDescent="0.2">
      <c r="A27" s="5">
        <v>21</v>
      </c>
      <c r="B27" s="6" t="s">
        <v>23</v>
      </c>
      <c r="C27" s="71">
        <v>1272792</v>
      </c>
      <c r="D27" s="71">
        <v>0</v>
      </c>
      <c r="E27" s="71">
        <v>0</v>
      </c>
      <c r="F27" s="71">
        <v>0</v>
      </c>
      <c r="G27" s="71">
        <v>706999.15</v>
      </c>
      <c r="H27" s="71">
        <v>0</v>
      </c>
      <c r="I27" s="71">
        <v>0</v>
      </c>
      <c r="J27" s="71">
        <v>1359685</v>
      </c>
      <c r="K27" s="71">
        <v>0</v>
      </c>
      <c r="L27" s="71">
        <v>9761705.9499999993</v>
      </c>
      <c r="M27" s="71">
        <v>2069882.05</v>
      </c>
      <c r="N27" s="71">
        <v>0</v>
      </c>
      <c r="O27" s="71">
        <v>0</v>
      </c>
      <c r="P27" s="71">
        <v>0</v>
      </c>
      <c r="Q27" s="71">
        <v>6000</v>
      </c>
      <c r="R27" s="71">
        <v>838315.94000000006</v>
      </c>
      <c r="S27" s="71">
        <v>3740</v>
      </c>
      <c r="T27" s="71">
        <v>14498.4</v>
      </c>
      <c r="U27" s="71">
        <v>0</v>
      </c>
      <c r="V27" s="71">
        <v>0</v>
      </c>
      <c r="W27" s="71">
        <v>257918.7</v>
      </c>
      <c r="X27" s="71">
        <v>0</v>
      </c>
      <c r="Y27" s="72">
        <f t="shared" si="0"/>
        <v>16291537.189999999</v>
      </c>
    </row>
    <row r="28" spans="1:25" x14ac:dyDescent="0.2">
      <c r="A28" s="5">
        <v>22</v>
      </c>
      <c r="B28" s="6" t="s">
        <v>24</v>
      </c>
      <c r="C28" s="71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29015.57</v>
      </c>
      <c r="K28" s="71">
        <v>0</v>
      </c>
      <c r="L28" s="71">
        <v>388436.52</v>
      </c>
      <c r="M28" s="71">
        <v>82364.479999999996</v>
      </c>
      <c r="N28" s="71">
        <v>0</v>
      </c>
      <c r="O28" s="71">
        <v>0</v>
      </c>
      <c r="P28" s="71">
        <v>0</v>
      </c>
      <c r="Q28" s="71">
        <v>0</v>
      </c>
      <c r="R28" s="71">
        <v>175902.26</v>
      </c>
      <c r="S28" s="71">
        <v>622.56000000000006</v>
      </c>
      <c r="T28" s="71">
        <v>0</v>
      </c>
      <c r="U28" s="71">
        <v>0</v>
      </c>
      <c r="V28" s="71">
        <v>0</v>
      </c>
      <c r="W28" s="71">
        <v>48209.21</v>
      </c>
      <c r="X28" s="71">
        <v>0</v>
      </c>
      <c r="Y28" s="72">
        <f t="shared" si="0"/>
        <v>724550.60000000009</v>
      </c>
    </row>
    <row r="29" spans="1:25" x14ac:dyDescent="0.2">
      <c r="A29" s="5">
        <v>23</v>
      </c>
      <c r="B29" s="6" t="s">
        <v>25</v>
      </c>
      <c r="C29" s="71">
        <v>0</v>
      </c>
      <c r="D29" s="71">
        <v>0</v>
      </c>
      <c r="E29" s="71">
        <v>62879</v>
      </c>
      <c r="F29" s="71">
        <v>0</v>
      </c>
      <c r="G29" s="71">
        <v>144504.89000000001</v>
      </c>
      <c r="H29" s="71">
        <v>0</v>
      </c>
      <c r="I29" s="71">
        <v>0</v>
      </c>
      <c r="J29" s="71">
        <v>0</v>
      </c>
      <c r="K29" s="71">
        <v>0</v>
      </c>
      <c r="L29" s="71">
        <v>158939.34</v>
      </c>
      <c r="M29" s="71">
        <v>33701.660000000003</v>
      </c>
      <c r="N29" s="71">
        <v>0</v>
      </c>
      <c r="O29" s="71">
        <v>0</v>
      </c>
      <c r="P29" s="71">
        <v>0</v>
      </c>
      <c r="Q29" s="71">
        <v>0</v>
      </c>
      <c r="R29" s="71">
        <v>81967.09</v>
      </c>
      <c r="S29" s="71">
        <v>0</v>
      </c>
      <c r="T29" s="71">
        <v>0</v>
      </c>
      <c r="U29" s="71">
        <v>0</v>
      </c>
      <c r="V29" s="71">
        <v>0</v>
      </c>
      <c r="W29" s="71">
        <v>50400</v>
      </c>
      <c r="X29" s="71">
        <v>0</v>
      </c>
      <c r="Y29" s="72">
        <f t="shared" si="0"/>
        <v>532391.98</v>
      </c>
    </row>
    <row r="30" spans="1:25" x14ac:dyDescent="0.2">
      <c r="A30" s="5">
        <v>24</v>
      </c>
      <c r="B30" s="6" t="s">
        <v>26</v>
      </c>
      <c r="C30" s="71">
        <v>0</v>
      </c>
      <c r="D30" s="71">
        <v>0</v>
      </c>
      <c r="E30" s="71">
        <v>616965</v>
      </c>
      <c r="F30" s="71">
        <v>0</v>
      </c>
      <c r="G30" s="71">
        <v>563380.30000000005</v>
      </c>
      <c r="H30" s="71">
        <v>0</v>
      </c>
      <c r="I30" s="71">
        <v>0</v>
      </c>
      <c r="J30" s="71">
        <v>381377.83</v>
      </c>
      <c r="K30" s="71">
        <v>0</v>
      </c>
      <c r="L30" s="71">
        <v>2278762.8199999998</v>
      </c>
      <c r="M30" s="71">
        <v>483191.18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1">
        <v>2742.38</v>
      </c>
      <c r="T30" s="71">
        <v>0</v>
      </c>
      <c r="U30" s="71">
        <v>0</v>
      </c>
      <c r="V30" s="71">
        <v>0</v>
      </c>
      <c r="W30" s="71">
        <v>0</v>
      </c>
      <c r="X30" s="71">
        <v>0</v>
      </c>
      <c r="Y30" s="72">
        <f t="shared" si="0"/>
        <v>4326419.51</v>
      </c>
    </row>
    <row r="31" spans="1:25" x14ac:dyDescent="0.2">
      <c r="A31" s="5">
        <v>25</v>
      </c>
      <c r="B31" s="6" t="s">
        <v>27</v>
      </c>
      <c r="C31" s="71">
        <v>609787</v>
      </c>
      <c r="D31" s="71">
        <v>0</v>
      </c>
      <c r="E31" s="71">
        <v>237329</v>
      </c>
      <c r="F31" s="71">
        <v>0</v>
      </c>
      <c r="G31" s="71">
        <v>49084.98</v>
      </c>
      <c r="H31" s="71">
        <v>0</v>
      </c>
      <c r="I31" s="71">
        <v>0</v>
      </c>
      <c r="J31" s="71">
        <v>204337</v>
      </c>
      <c r="K31" s="71">
        <v>0</v>
      </c>
      <c r="L31" s="71">
        <v>39573.74</v>
      </c>
      <c r="M31" s="71">
        <v>8391.26</v>
      </c>
      <c r="N31" s="71">
        <v>0</v>
      </c>
      <c r="O31" s="71">
        <v>0</v>
      </c>
      <c r="P31" s="71">
        <v>0</v>
      </c>
      <c r="Q31" s="71">
        <v>0</v>
      </c>
      <c r="R31" s="71">
        <v>149523.84</v>
      </c>
      <c r="S31" s="71">
        <v>0</v>
      </c>
      <c r="T31" s="71">
        <v>0</v>
      </c>
      <c r="U31" s="71">
        <v>0</v>
      </c>
      <c r="V31" s="71">
        <v>0</v>
      </c>
      <c r="W31" s="71">
        <v>0</v>
      </c>
      <c r="X31" s="71">
        <v>0</v>
      </c>
      <c r="Y31" s="72">
        <f t="shared" si="0"/>
        <v>1298026.82</v>
      </c>
    </row>
    <row r="32" spans="1:25" x14ac:dyDescent="0.2">
      <c r="A32" s="5">
        <v>26</v>
      </c>
      <c r="B32" s="6" t="s">
        <v>28</v>
      </c>
      <c r="C32" s="71">
        <v>0</v>
      </c>
      <c r="D32" s="71">
        <v>0</v>
      </c>
      <c r="E32" s="71">
        <v>346398</v>
      </c>
      <c r="F32" s="71">
        <v>0</v>
      </c>
      <c r="G32" s="71">
        <v>21604.46</v>
      </c>
      <c r="H32" s="71">
        <v>0</v>
      </c>
      <c r="I32" s="71">
        <v>0</v>
      </c>
      <c r="J32" s="71">
        <v>203894.07</v>
      </c>
      <c r="K32" s="71">
        <v>0</v>
      </c>
      <c r="L32" s="71">
        <v>331261.07</v>
      </c>
      <c r="M32" s="71">
        <v>70240.930000000008</v>
      </c>
      <c r="N32" s="71">
        <v>0</v>
      </c>
      <c r="O32" s="71">
        <v>0</v>
      </c>
      <c r="P32" s="71">
        <v>0</v>
      </c>
      <c r="Q32" s="71">
        <v>0</v>
      </c>
      <c r="R32" s="71">
        <v>180000</v>
      </c>
      <c r="S32" s="71">
        <v>851.4</v>
      </c>
      <c r="T32" s="71">
        <v>7736</v>
      </c>
      <c r="U32" s="71">
        <v>0</v>
      </c>
      <c r="V32" s="71">
        <v>0</v>
      </c>
      <c r="W32" s="71">
        <v>180191</v>
      </c>
      <c r="X32" s="71">
        <v>0</v>
      </c>
      <c r="Y32" s="72">
        <f t="shared" si="0"/>
        <v>1342176.9300000002</v>
      </c>
    </row>
    <row r="33" spans="1:25" x14ac:dyDescent="0.2">
      <c r="A33" s="5">
        <v>27</v>
      </c>
      <c r="B33" s="6" t="s">
        <v>29</v>
      </c>
      <c r="C33" s="71">
        <v>0</v>
      </c>
      <c r="D33" s="71">
        <v>0</v>
      </c>
      <c r="E33" s="71">
        <v>0</v>
      </c>
      <c r="F33" s="71">
        <v>0</v>
      </c>
      <c r="G33" s="71">
        <v>160348.13</v>
      </c>
      <c r="H33" s="71">
        <v>0</v>
      </c>
      <c r="I33" s="71">
        <v>0</v>
      </c>
      <c r="J33" s="71">
        <v>265780</v>
      </c>
      <c r="K33" s="71">
        <v>0</v>
      </c>
      <c r="L33" s="71">
        <v>916654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268195.47000000003</v>
      </c>
      <c r="S33" s="71">
        <v>1207.21</v>
      </c>
      <c r="T33" s="71">
        <v>0</v>
      </c>
      <c r="U33" s="71">
        <v>0</v>
      </c>
      <c r="V33" s="71">
        <v>0</v>
      </c>
      <c r="W33" s="71">
        <v>203128</v>
      </c>
      <c r="X33" s="71">
        <v>0</v>
      </c>
      <c r="Y33" s="72">
        <f t="shared" si="0"/>
        <v>1815312.8099999998</v>
      </c>
    </row>
    <row r="34" spans="1:25" x14ac:dyDescent="0.2">
      <c r="A34" s="5">
        <v>28</v>
      </c>
      <c r="B34" s="6" t="s">
        <v>30</v>
      </c>
      <c r="C34" s="71">
        <v>0</v>
      </c>
      <c r="D34" s="71">
        <v>0</v>
      </c>
      <c r="E34" s="71">
        <v>404037</v>
      </c>
      <c r="F34" s="71">
        <v>0</v>
      </c>
      <c r="G34" s="71">
        <v>0</v>
      </c>
      <c r="H34" s="71">
        <v>0</v>
      </c>
      <c r="I34" s="71">
        <v>0</v>
      </c>
      <c r="J34" s="71">
        <v>101798</v>
      </c>
      <c r="K34" s="71">
        <v>0</v>
      </c>
      <c r="L34" s="71">
        <v>386886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142485</v>
      </c>
      <c r="S34" s="71">
        <v>0</v>
      </c>
      <c r="T34" s="71">
        <v>0</v>
      </c>
      <c r="U34" s="71">
        <v>0</v>
      </c>
      <c r="V34" s="71">
        <v>0</v>
      </c>
      <c r="W34" s="71">
        <v>0</v>
      </c>
      <c r="X34" s="71">
        <v>0</v>
      </c>
      <c r="Y34" s="72">
        <f t="shared" si="0"/>
        <v>1035206</v>
      </c>
    </row>
    <row r="35" spans="1:25" ht="15.75" x14ac:dyDescent="0.2">
      <c r="A35" s="5">
        <v>29</v>
      </c>
      <c r="B35" s="6" t="s">
        <v>194</v>
      </c>
      <c r="C35" s="71">
        <v>3574901</v>
      </c>
      <c r="D35" s="71">
        <v>0</v>
      </c>
      <c r="E35" s="71">
        <v>2774752</v>
      </c>
      <c r="F35" s="71">
        <v>0</v>
      </c>
      <c r="G35" s="71">
        <v>4424031</v>
      </c>
      <c r="H35" s="71">
        <v>0</v>
      </c>
      <c r="I35" s="71">
        <v>0</v>
      </c>
      <c r="J35" s="71">
        <v>0</v>
      </c>
      <c r="K35" s="71">
        <v>0</v>
      </c>
      <c r="L35" s="71">
        <v>14542325.5</v>
      </c>
      <c r="M35" s="71">
        <v>3064307.62</v>
      </c>
      <c r="N35" s="71">
        <v>21116.5</v>
      </c>
      <c r="O35" s="71">
        <v>0</v>
      </c>
      <c r="P35" s="71">
        <v>0</v>
      </c>
      <c r="Q35" s="71">
        <v>28000</v>
      </c>
      <c r="R35" s="71">
        <v>-1840098.1800000002</v>
      </c>
      <c r="S35" s="71">
        <v>29898.5</v>
      </c>
      <c r="T35" s="71">
        <v>84288.05</v>
      </c>
      <c r="U35" s="71">
        <v>0</v>
      </c>
      <c r="V35" s="71">
        <v>0</v>
      </c>
      <c r="W35" s="71">
        <v>104000</v>
      </c>
      <c r="X35" s="71">
        <v>0</v>
      </c>
      <c r="Y35" s="72">
        <f t="shared" si="0"/>
        <v>26807521.990000002</v>
      </c>
    </row>
    <row r="36" spans="1:25" x14ac:dyDescent="0.2">
      <c r="A36" s="5">
        <v>30</v>
      </c>
      <c r="B36" s="6" t="s">
        <v>31</v>
      </c>
      <c r="C36" s="71">
        <v>481968</v>
      </c>
      <c r="D36" s="71">
        <v>0</v>
      </c>
      <c r="E36" s="71">
        <v>0</v>
      </c>
      <c r="F36" s="71">
        <v>0</v>
      </c>
      <c r="G36" s="71">
        <v>683494.24</v>
      </c>
      <c r="H36" s="71">
        <v>0</v>
      </c>
      <c r="I36" s="71">
        <v>0</v>
      </c>
      <c r="J36" s="71">
        <v>176337</v>
      </c>
      <c r="K36" s="71">
        <v>0</v>
      </c>
      <c r="L36" s="71">
        <v>1843137.19</v>
      </c>
      <c r="M36" s="71">
        <v>0</v>
      </c>
      <c r="N36" s="71">
        <v>0</v>
      </c>
      <c r="O36" s="71">
        <v>0</v>
      </c>
      <c r="P36" s="71">
        <v>0</v>
      </c>
      <c r="Q36" s="71">
        <v>1000</v>
      </c>
      <c r="R36" s="71">
        <v>1073109.6499999999</v>
      </c>
      <c r="S36" s="71">
        <v>2600</v>
      </c>
      <c r="T36" s="71">
        <v>0</v>
      </c>
      <c r="U36" s="71">
        <v>0</v>
      </c>
      <c r="V36" s="71">
        <v>0</v>
      </c>
      <c r="W36" s="71">
        <v>91678.1</v>
      </c>
      <c r="X36" s="71">
        <v>0</v>
      </c>
      <c r="Y36" s="72">
        <f t="shared" si="0"/>
        <v>4353324.18</v>
      </c>
    </row>
    <row r="37" spans="1:25" x14ac:dyDescent="0.2">
      <c r="A37" s="5">
        <v>31</v>
      </c>
      <c r="B37" s="6" t="s">
        <v>32</v>
      </c>
      <c r="C37" s="71">
        <v>0</v>
      </c>
      <c r="D37" s="71">
        <v>0</v>
      </c>
      <c r="E37" s="71">
        <v>157151</v>
      </c>
      <c r="F37" s="71">
        <v>0</v>
      </c>
      <c r="G37" s="71">
        <v>208432.86000000002</v>
      </c>
      <c r="H37" s="71">
        <v>0</v>
      </c>
      <c r="I37" s="71">
        <v>0</v>
      </c>
      <c r="J37" s="71">
        <v>158223</v>
      </c>
      <c r="K37" s="71">
        <v>0</v>
      </c>
      <c r="L37" s="71">
        <v>22286.670000000002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1">
        <v>180000</v>
      </c>
      <c r="S37" s="71">
        <v>610</v>
      </c>
      <c r="T37" s="71">
        <v>0</v>
      </c>
      <c r="U37" s="71">
        <v>0</v>
      </c>
      <c r="V37" s="71">
        <v>0</v>
      </c>
      <c r="W37" s="71">
        <v>0</v>
      </c>
      <c r="X37" s="71">
        <v>0</v>
      </c>
      <c r="Y37" s="72">
        <f t="shared" si="0"/>
        <v>726703.53</v>
      </c>
    </row>
    <row r="38" spans="1:25" x14ac:dyDescent="0.2">
      <c r="A38" s="5">
        <v>32</v>
      </c>
      <c r="B38" s="6" t="s">
        <v>33</v>
      </c>
      <c r="C38" s="71">
        <v>881040</v>
      </c>
      <c r="D38" s="71">
        <v>0</v>
      </c>
      <c r="E38" s="71">
        <v>234104.35</v>
      </c>
      <c r="F38" s="71">
        <v>0</v>
      </c>
      <c r="G38" s="71">
        <v>404714.05</v>
      </c>
      <c r="H38" s="71">
        <v>0</v>
      </c>
      <c r="I38" s="71">
        <v>0</v>
      </c>
      <c r="J38" s="71">
        <v>163885</v>
      </c>
      <c r="K38" s="71">
        <v>0</v>
      </c>
      <c r="L38" s="71">
        <v>663484.15</v>
      </c>
      <c r="M38" s="71">
        <v>140685.85</v>
      </c>
      <c r="N38" s="71">
        <v>0</v>
      </c>
      <c r="O38" s="71">
        <v>0</v>
      </c>
      <c r="P38" s="71">
        <v>0</v>
      </c>
      <c r="Q38" s="71">
        <v>0</v>
      </c>
      <c r="R38" s="71">
        <v>392000</v>
      </c>
      <c r="S38" s="71">
        <v>1800.54</v>
      </c>
      <c r="T38" s="71">
        <v>0</v>
      </c>
      <c r="U38" s="71">
        <v>0</v>
      </c>
      <c r="V38" s="71">
        <v>0</v>
      </c>
      <c r="W38" s="71">
        <v>128470</v>
      </c>
      <c r="X38" s="71">
        <v>0</v>
      </c>
      <c r="Y38" s="72">
        <f t="shared" si="0"/>
        <v>3010183.9400000004</v>
      </c>
    </row>
    <row r="39" spans="1:25" x14ac:dyDescent="0.2">
      <c r="A39" s="5">
        <v>33</v>
      </c>
      <c r="B39" s="6" t="s">
        <v>34</v>
      </c>
      <c r="C39" s="71">
        <v>0</v>
      </c>
      <c r="D39" s="71">
        <v>0</v>
      </c>
      <c r="E39" s="71">
        <v>1193115</v>
      </c>
      <c r="F39" s="71">
        <v>0</v>
      </c>
      <c r="G39" s="71">
        <v>647390.80000000005</v>
      </c>
      <c r="H39" s="71">
        <v>0</v>
      </c>
      <c r="I39" s="71">
        <v>0</v>
      </c>
      <c r="J39" s="71">
        <v>562424</v>
      </c>
      <c r="K39" s="71">
        <v>0</v>
      </c>
      <c r="L39" s="71">
        <v>1608072.67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>
        <v>483735.56</v>
      </c>
      <c r="S39" s="71">
        <v>2790</v>
      </c>
      <c r="T39" s="71">
        <v>4826.3500000000004</v>
      </c>
      <c r="U39" s="71">
        <v>0</v>
      </c>
      <c r="V39" s="71">
        <v>0</v>
      </c>
      <c r="W39" s="71">
        <v>0</v>
      </c>
      <c r="X39" s="71">
        <v>0</v>
      </c>
      <c r="Y39" s="72">
        <f t="shared" si="0"/>
        <v>4502354.379999999</v>
      </c>
    </row>
    <row r="40" spans="1:25" x14ac:dyDescent="0.2">
      <c r="A40" s="5">
        <v>34</v>
      </c>
      <c r="B40" s="6" t="s">
        <v>35</v>
      </c>
      <c r="C40" s="71">
        <v>0</v>
      </c>
      <c r="D40" s="71">
        <v>0</v>
      </c>
      <c r="E40" s="71">
        <v>0</v>
      </c>
      <c r="F40" s="71">
        <v>0</v>
      </c>
      <c r="G40" s="71">
        <v>709431.44000000006</v>
      </c>
      <c r="H40" s="71">
        <v>0</v>
      </c>
      <c r="I40" s="71">
        <v>0</v>
      </c>
      <c r="J40" s="71">
        <v>200863</v>
      </c>
      <c r="K40" s="71">
        <v>0</v>
      </c>
      <c r="L40" s="71">
        <v>3450311.45</v>
      </c>
      <c r="M40" s="71">
        <v>731607.55</v>
      </c>
      <c r="N40" s="71">
        <v>0</v>
      </c>
      <c r="O40" s="71">
        <v>0</v>
      </c>
      <c r="P40" s="71">
        <v>0</v>
      </c>
      <c r="Q40" s="71">
        <v>2000</v>
      </c>
      <c r="R40" s="71">
        <v>544000</v>
      </c>
      <c r="S40" s="71">
        <v>5826</v>
      </c>
      <c r="T40" s="71">
        <v>0</v>
      </c>
      <c r="U40" s="71">
        <v>0</v>
      </c>
      <c r="V40" s="71">
        <v>0</v>
      </c>
      <c r="W40" s="71">
        <v>35129</v>
      </c>
      <c r="X40" s="71">
        <v>0</v>
      </c>
      <c r="Y40" s="72">
        <f t="shared" si="0"/>
        <v>5679168.4400000004</v>
      </c>
    </row>
    <row r="41" spans="1:25" x14ac:dyDescent="0.2">
      <c r="A41" s="5">
        <v>35</v>
      </c>
      <c r="B41" s="6" t="s">
        <v>36</v>
      </c>
      <c r="C41" s="71">
        <v>0</v>
      </c>
      <c r="D41" s="71">
        <v>0</v>
      </c>
      <c r="E41" s="71">
        <v>235375</v>
      </c>
      <c r="F41" s="71">
        <v>0</v>
      </c>
      <c r="G41" s="71">
        <v>223945.36000000002</v>
      </c>
      <c r="H41" s="71">
        <v>0</v>
      </c>
      <c r="I41" s="71">
        <v>0</v>
      </c>
      <c r="J41" s="71">
        <v>187230.53</v>
      </c>
      <c r="K41" s="71">
        <v>0</v>
      </c>
      <c r="L41" s="71">
        <v>153722.51999999999</v>
      </c>
      <c r="M41" s="71">
        <v>32595.48</v>
      </c>
      <c r="N41" s="71">
        <v>4692</v>
      </c>
      <c r="O41" s="71">
        <v>0</v>
      </c>
      <c r="P41" s="71">
        <v>0</v>
      </c>
      <c r="Q41" s="71">
        <v>0</v>
      </c>
      <c r="R41" s="71">
        <v>377722.94</v>
      </c>
      <c r="S41" s="71">
        <v>500.61</v>
      </c>
      <c r="T41" s="71">
        <v>6056.4000000000005</v>
      </c>
      <c r="U41" s="71">
        <v>0</v>
      </c>
      <c r="V41" s="71">
        <v>0</v>
      </c>
      <c r="W41" s="71">
        <v>0</v>
      </c>
      <c r="X41" s="71">
        <v>0</v>
      </c>
      <c r="Y41" s="72">
        <f t="shared" si="0"/>
        <v>1221840.8400000001</v>
      </c>
    </row>
    <row r="42" spans="1:25" x14ac:dyDescent="0.2">
      <c r="A42" s="5">
        <v>36</v>
      </c>
      <c r="B42" s="6" t="s">
        <v>37</v>
      </c>
      <c r="C42" s="71">
        <v>0</v>
      </c>
      <c r="D42" s="71">
        <v>0</v>
      </c>
      <c r="E42" s="71">
        <v>440910.53</v>
      </c>
      <c r="F42" s="71">
        <v>0</v>
      </c>
      <c r="G42" s="71">
        <v>274726.77</v>
      </c>
      <c r="H42" s="71">
        <v>6000</v>
      </c>
      <c r="I42" s="71">
        <v>0</v>
      </c>
      <c r="J42" s="71">
        <v>174076</v>
      </c>
      <c r="K42" s="71">
        <v>0</v>
      </c>
      <c r="L42" s="71">
        <v>1092092.9099999999</v>
      </c>
      <c r="M42" s="71">
        <v>0</v>
      </c>
      <c r="N42" s="71">
        <v>0</v>
      </c>
      <c r="O42" s="71">
        <v>0</v>
      </c>
      <c r="P42" s="71">
        <v>0</v>
      </c>
      <c r="Q42" s="71">
        <v>2000</v>
      </c>
      <c r="R42" s="71">
        <v>258000</v>
      </c>
      <c r="S42" s="71">
        <v>1218.17</v>
      </c>
      <c r="T42" s="71">
        <v>0</v>
      </c>
      <c r="U42" s="71">
        <v>0</v>
      </c>
      <c r="V42" s="71">
        <v>0</v>
      </c>
      <c r="W42" s="71">
        <v>235739.4</v>
      </c>
      <c r="X42" s="71">
        <v>0</v>
      </c>
      <c r="Y42" s="72">
        <f t="shared" si="0"/>
        <v>2484763.7799999998</v>
      </c>
    </row>
    <row r="43" spans="1:25" x14ac:dyDescent="0.2">
      <c r="A43" s="5">
        <v>37</v>
      </c>
      <c r="B43" s="6" t="s">
        <v>38</v>
      </c>
      <c r="C43" s="71">
        <v>0</v>
      </c>
      <c r="D43" s="71">
        <v>0</v>
      </c>
      <c r="E43" s="71">
        <v>47841</v>
      </c>
      <c r="F43" s="71">
        <v>0</v>
      </c>
      <c r="G43" s="71">
        <v>44824.270000000004</v>
      </c>
      <c r="H43" s="71">
        <v>0</v>
      </c>
      <c r="I43" s="71">
        <v>0</v>
      </c>
      <c r="J43" s="71">
        <v>70120.960000000006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2000</v>
      </c>
      <c r="R43" s="71">
        <v>0</v>
      </c>
      <c r="S43" s="71">
        <v>0</v>
      </c>
      <c r="T43" s="71">
        <v>0</v>
      </c>
      <c r="U43" s="71">
        <v>0</v>
      </c>
      <c r="V43" s="71">
        <v>0</v>
      </c>
      <c r="W43" s="71">
        <v>0</v>
      </c>
      <c r="X43" s="71">
        <v>0</v>
      </c>
      <c r="Y43" s="72">
        <f t="shared" si="0"/>
        <v>164786.23000000001</v>
      </c>
    </row>
    <row r="44" spans="1:25" x14ac:dyDescent="0.2">
      <c r="A44" s="5">
        <v>38</v>
      </c>
      <c r="B44" s="6" t="s">
        <v>39</v>
      </c>
      <c r="C44" s="71">
        <v>0</v>
      </c>
      <c r="D44" s="71">
        <v>0</v>
      </c>
      <c r="E44" s="71">
        <v>237279</v>
      </c>
      <c r="F44" s="71">
        <v>0</v>
      </c>
      <c r="G44" s="71">
        <v>157427.98000000001</v>
      </c>
      <c r="H44" s="71">
        <v>0</v>
      </c>
      <c r="I44" s="71">
        <v>0</v>
      </c>
      <c r="J44" s="71">
        <v>145409</v>
      </c>
      <c r="K44" s="71">
        <v>0</v>
      </c>
      <c r="L44" s="71">
        <v>384681.7</v>
      </c>
      <c r="M44" s="71">
        <v>81568.3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1">
        <v>548.57000000000005</v>
      </c>
      <c r="T44" s="71">
        <v>6876.1</v>
      </c>
      <c r="U44" s="71">
        <v>0</v>
      </c>
      <c r="V44" s="71">
        <v>0</v>
      </c>
      <c r="W44" s="71">
        <v>0</v>
      </c>
      <c r="X44" s="71">
        <v>0</v>
      </c>
      <c r="Y44" s="72">
        <f t="shared" si="0"/>
        <v>1013790.6499999999</v>
      </c>
    </row>
    <row r="45" spans="1:25" x14ac:dyDescent="0.2">
      <c r="A45" s="5">
        <v>39</v>
      </c>
      <c r="B45" s="6" t="s">
        <v>40</v>
      </c>
      <c r="C45" s="71">
        <v>0</v>
      </c>
      <c r="D45" s="71">
        <v>0</v>
      </c>
      <c r="E45" s="71">
        <v>180517</v>
      </c>
      <c r="F45" s="71">
        <v>0</v>
      </c>
      <c r="G45" s="71">
        <v>545401.52</v>
      </c>
      <c r="H45" s="71">
        <v>0</v>
      </c>
      <c r="I45" s="71">
        <v>0</v>
      </c>
      <c r="J45" s="71">
        <v>101423</v>
      </c>
      <c r="K45" s="71">
        <v>0</v>
      </c>
      <c r="L45" s="71">
        <v>191285.61000000002</v>
      </c>
      <c r="M45" s="71">
        <v>40560.39</v>
      </c>
      <c r="N45" s="71">
        <v>0</v>
      </c>
      <c r="O45" s="71">
        <v>0</v>
      </c>
      <c r="P45" s="71">
        <v>0</v>
      </c>
      <c r="Q45" s="71">
        <v>0</v>
      </c>
      <c r="R45" s="71">
        <v>180000</v>
      </c>
      <c r="S45" s="71">
        <v>440</v>
      </c>
      <c r="T45" s="71">
        <v>1842.7</v>
      </c>
      <c r="U45" s="71">
        <v>0</v>
      </c>
      <c r="V45" s="71">
        <v>0</v>
      </c>
      <c r="W45" s="71">
        <v>0</v>
      </c>
      <c r="X45" s="71">
        <v>0</v>
      </c>
      <c r="Y45" s="72">
        <f t="shared" si="0"/>
        <v>1241470.22</v>
      </c>
    </row>
    <row r="46" spans="1:25" ht="15.75" x14ac:dyDescent="0.2">
      <c r="A46" s="5">
        <v>40</v>
      </c>
      <c r="B46" s="6" t="s">
        <v>195</v>
      </c>
      <c r="C46" s="71">
        <v>0</v>
      </c>
      <c r="D46" s="71">
        <v>18481.59</v>
      </c>
      <c r="E46" s="71">
        <v>491038</v>
      </c>
      <c r="F46" s="71">
        <v>0</v>
      </c>
      <c r="G46" s="71">
        <v>0</v>
      </c>
      <c r="H46" s="71">
        <v>0</v>
      </c>
      <c r="I46" s="71">
        <v>0</v>
      </c>
      <c r="J46" s="71">
        <v>220792.29</v>
      </c>
      <c r="K46" s="71">
        <v>0</v>
      </c>
      <c r="L46" s="71">
        <v>682442.25</v>
      </c>
      <c r="M46" s="71">
        <v>144705.75</v>
      </c>
      <c r="N46" s="71">
        <v>0</v>
      </c>
      <c r="O46" s="71">
        <v>0</v>
      </c>
      <c r="P46" s="71">
        <v>0</v>
      </c>
      <c r="Q46" s="71">
        <v>1000</v>
      </c>
      <c r="R46" s="71">
        <v>0</v>
      </c>
      <c r="S46" s="71">
        <v>769.64</v>
      </c>
      <c r="T46" s="71">
        <v>3932.5</v>
      </c>
      <c r="U46" s="71">
        <v>0</v>
      </c>
      <c r="V46" s="71">
        <v>0</v>
      </c>
      <c r="W46" s="71">
        <v>0</v>
      </c>
      <c r="X46" s="71">
        <v>0</v>
      </c>
      <c r="Y46" s="72">
        <f t="shared" si="0"/>
        <v>1563162.0199999998</v>
      </c>
    </row>
    <row r="47" spans="1:25" x14ac:dyDescent="0.2">
      <c r="A47" s="5">
        <v>41</v>
      </c>
      <c r="B47" s="6" t="s">
        <v>41</v>
      </c>
      <c r="C47" s="71">
        <v>0</v>
      </c>
      <c r="D47" s="71">
        <v>0</v>
      </c>
      <c r="E47" s="71">
        <v>828403</v>
      </c>
      <c r="F47" s="71">
        <v>0</v>
      </c>
      <c r="G47" s="71">
        <v>149122.23000000001</v>
      </c>
      <c r="H47" s="71">
        <v>0</v>
      </c>
      <c r="I47" s="71">
        <v>0</v>
      </c>
      <c r="J47" s="71">
        <v>658726</v>
      </c>
      <c r="K47" s="71">
        <v>0</v>
      </c>
      <c r="L47" s="71">
        <v>109368.41</v>
      </c>
      <c r="M47" s="71">
        <v>23190.59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1609.6200000000001</v>
      </c>
      <c r="T47" s="71">
        <v>0</v>
      </c>
      <c r="U47" s="71">
        <v>0</v>
      </c>
      <c r="V47" s="71">
        <v>0</v>
      </c>
      <c r="W47" s="71">
        <v>0</v>
      </c>
      <c r="X47" s="71">
        <v>0</v>
      </c>
      <c r="Y47" s="72">
        <f t="shared" si="0"/>
        <v>1770419.85</v>
      </c>
    </row>
    <row r="48" spans="1:25" x14ac:dyDescent="0.2">
      <c r="A48" s="5">
        <v>42</v>
      </c>
      <c r="B48" s="6" t="s">
        <v>42</v>
      </c>
      <c r="C48" s="71">
        <v>0</v>
      </c>
      <c r="D48" s="71">
        <v>0</v>
      </c>
      <c r="E48" s="71">
        <v>420847</v>
      </c>
      <c r="F48" s="71">
        <v>0</v>
      </c>
      <c r="G48" s="71">
        <v>860348.87</v>
      </c>
      <c r="H48" s="71">
        <v>0</v>
      </c>
      <c r="I48" s="71">
        <v>0</v>
      </c>
      <c r="J48" s="71">
        <v>147032</v>
      </c>
      <c r="K48" s="71">
        <v>0</v>
      </c>
      <c r="L48" s="71">
        <v>2575976.33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  <c r="R48" s="71">
        <v>-648000</v>
      </c>
      <c r="S48" s="71">
        <v>0</v>
      </c>
      <c r="T48" s="71">
        <v>0</v>
      </c>
      <c r="U48" s="71">
        <v>0</v>
      </c>
      <c r="V48" s="71">
        <v>0</v>
      </c>
      <c r="W48" s="71">
        <v>35603.360000000001</v>
      </c>
      <c r="X48" s="71">
        <v>0</v>
      </c>
      <c r="Y48" s="72">
        <f t="shared" si="0"/>
        <v>3391807.56</v>
      </c>
    </row>
    <row r="49" spans="1:25" x14ac:dyDescent="0.2">
      <c r="A49" s="5">
        <v>43</v>
      </c>
      <c r="B49" s="6" t="s">
        <v>43</v>
      </c>
      <c r="C49" s="71">
        <v>0</v>
      </c>
      <c r="D49" s="71">
        <v>0</v>
      </c>
      <c r="E49" s="71">
        <v>3393175</v>
      </c>
      <c r="F49" s="71">
        <v>0</v>
      </c>
      <c r="G49" s="71">
        <v>974504.64</v>
      </c>
      <c r="H49" s="71">
        <v>0</v>
      </c>
      <c r="I49" s="71">
        <v>0</v>
      </c>
      <c r="J49" s="71">
        <v>2044542.62</v>
      </c>
      <c r="K49" s="71">
        <v>0</v>
      </c>
      <c r="L49" s="71">
        <v>6391866.1900000004</v>
      </c>
      <c r="M49" s="71">
        <v>1355337.81</v>
      </c>
      <c r="N49" s="71">
        <v>0</v>
      </c>
      <c r="O49" s="71">
        <v>0</v>
      </c>
      <c r="P49" s="71">
        <v>0</v>
      </c>
      <c r="Q49" s="71">
        <v>5000</v>
      </c>
      <c r="R49" s="71">
        <v>1772746.38</v>
      </c>
      <c r="S49" s="71">
        <v>23014.83</v>
      </c>
      <c r="T49" s="71">
        <v>59899.450000000004</v>
      </c>
      <c r="U49" s="71">
        <v>40185</v>
      </c>
      <c r="V49" s="71">
        <v>80371</v>
      </c>
      <c r="W49" s="71">
        <v>0</v>
      </c>
      <c r="X49" s="71">
        <v>0</v>
      </c>
      <c r="Y49" s="72">
        <f t="shared" si="0"/>
        <v>16140642.92</v>
      </c>
    </row>
    <row r="50" spans="1:25" x14ac:dyDescent="0.2">
      <c r="A50" s="5">
        <v>44</v>
      </c>
      <c r="B50" s="6" t="s">
        <v>44</v>
      </c>
      <c r="C50" s="71">
        <v>1016576</v>
      </c>
      <c r="D50" s="71">
        <v>0</v>
      </c>
      <c r="E50" s="71">
        <v>1325031</v>
      </c>
      <c r="F50" s="71">
        <v>0</v>
      </c>
      <c r="G50" s="71">
        <v>967578.36</v>
      </c>
      <c r="H50" s="71">
        <v>0</v>
      </c>
      <c r="I50" s="71">
        <v>0</v>
      </c>
      <c r="J50" s="71">
        <v>1244791</v>
      </c>
      <c r="K50" s="71">
        <v>0</v>
      </c>
      <c r="L50" s="71">
        <v>980633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  <c r="R50" s="71">
        <v>439999.39</v>
      </c>
      <c r="S50" s="71">
        <v>0</v>
      </c>
      <c r="T50" s="71">
        <v>0</v>
      </c>
      <c r="U50" s="71">
        <v>0</v>
      </c>
      <c r="V50" s="71">
        <v>0</v>
      </c>
      <c r="W50" s="71">
        <v>202578</v>
      </c>
      <c r="X50" s="71">
        <v>0</v>
      </c>
      <c r="Y50" s="72">
        <f t="shared" si="0"/>
        <v>6177186.7499999991</v>
      </c>
    </row>
    <row r="51" spans="1:25" x14ac:dyDescent="0.2">
      <c r="A51" s="5">
        <v>45</v>
      </c>
      <c r="B51" s="6" t="s">
        <v>45</v>
      </c>
      <c r="C51" s="71">
        <v>0</v>
      </c>
      <c r="D51" s="71">
        <v>0</v>
      </c>
      <c r="E51" s="71">
        <v>12379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71">
        <v>0</v>
      </c>
      <c r="L51" s="71">
        <v>216583.43</v>
      </c>
      <c r="M51" s="71">
        <v>45924.57</v>
      </c>
      <c r="N51" s="71">
        <v>0</v>
      </c>
      <c r="O51" s="71">
        <v>0</v>
      </c>
      <c r="P51" s="71">
        <v>0</v>
      </c>
      <c r="Q51" s="71">
        <v>0</v>
      </c>
      <c r="R51" s="71">
        <v>102000</v>
      </c>
      <c r="S51" s="71">
        <v>0</v>
      </c>
      <c r="T51" s="71">
        <v>0</v>
      </c>
      <c r="U51" s="71">
        <v>0</v>
      </c>
      <c r="V51" s="71">
        <v>0</v>
      </c>
      <c r="W51" s="71">
        <v>0</v>
      </c>
      <c r="X51" s="71">
        <v>0</v>
      </c>
      <c r="Y51" s="72">
        <f t="shared" si="0"/>
        <v>376887</v>
      </c>
    </row>
    <row r="52" spans="1:25" x14ac:dyDescent="0.2">
      <c r="A52" s="5">
        <v>46</v>
      </c>
      <c r="B52" s="6" t="s">
        <v>46</v>
      </c>
      <c r="C52" s="71">
        <v>0</v>
      </c>
      <c r="D52" s="71">
        <v>0</v>
      </c>
      <c r="E52" s="71">
        <v>420997</v>
      </c>
      <c r="F52" s="71">
        <v>0</v>
      </c>
      <c r="G52" s="71">
        <v>579843.51</v>
      </c>
      <c r="H52" s="71">
        <v>0</v>
      </c>
      <c r="I52" s="71">
        <v>0</v>
      </c>
      <c r="J52" s="71">
        <v>291151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284000</v>
      </c>
      <c r="S52" s="71">
        <v>980</v>
      </c>
      <c r="T52" s="71">
        <v>0</v>
      </c>
      <c r="U52" s="71">
        <v>0</v>
      </c>
      <c r="V52" s="71">
        <v>0</v>
      </c>
      <c r="W52" s="71">
        <v>151389</v>
      </c>
      <c r="X52" s="71">
        <v>0</v>
      </c>
      <c r="Y52" s="72">
        <f t="shared" si="0"/>
        <v>1728360.51</v>
      </c>
    </row>
    <row r="53" spans="1:25" ht="15.75" x14ac:dyDescent="0.2">
      <c r="A53" s="5">
        <v>47</v>
      </c>
      <c r="B53" s="6" t="s">
        <v>200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  <c r="R53" s="71">
        <v>0</v>
      </c>
      <c r="S53" s="71">
        <v>0</v>
      </c>
      <c r="T53" s="71">
        <v>0</v>
      </c>
      <c r="U53" s="71">
        <v>0</v>
      </c>
      <c r="V53" s="71">
        <v>0</v>
      </c>
      <c r="W53" s="71">
        <v>0</v>
      </c>
      <c r="X53" s="71">
        <v>0</v>
      </c>
      <c r="Y53" s="72">
        <f t="shared" si="0"/>
        <v>0</v>
      </c>
    </row>
    <row r="54" spans="1:25" x14ac:dyDescent="0.2">
      <c r="A54" s="5">
        <v>48</v>
      </c>
      <c r="B54" s="6" t="s">
        <v>47</v>
      </c>
      <c r="C54" s="71">
        <v>0</v>
      </c>
      <c r="D54" s="71">
        <v>0</v>
      </c>
      <c r="E54" s="71">
        <v>219522.03</v>
      </c>
      <c r="F54" s="71">
        <v>0</v>
      </c>
      <c r="G54" s="71">
        <v>120744.28</v>
      </c>
      <c r="H54" s="71">
        <v>0</v>
      </c>
      <c r="I54" s="71">
        <v>0</v>
      </c>
      <c r="J54" s="71">
        <v>30451.98</v>
      </c>
      <c r="K54" s="71">
        <v>0</v>
      </c>
      <c r="L54" s="71">
        <v>1267795.3799999999</v>
      </c>
      <c r="M54" s="71">
        <v>268824.62</v>
      </c>
      <c r="N54" s="71">
        <v>0</v>
      </c>
      <c r="O54" s="71">
        <v>0</v>
      </c>
      <c r="P54" s="71">
        <v>0</v>
      </c>
      <c r="Q54" s="71">
        <v>1000</v>
      </c>
      <c r="R54" s="71">
        <v>0</v>
      </c>
      <c r="S54" s="71">
        <v>856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2">
        <f t="shared" si="0"/>
        <v>1909194.29</v>
      </c>
    </row>
    <row r="55" spans="1:25" x14ac:dyDescent="0.2">
      <c r="A55" s="5">
        <v>49</v>
      </c>
      <c r="B55" s="6" t="s">
        <v>48</v>
      </c>
      <c r="C55" s="71">
        <v>0</v>
      </c>
      <c r="D55" s="71">
        <v>0</v>
      </c>
      <c r="E55" s="71">
        <v>149497</v>
      </c>
      <c r="F55" s="71">
        <v>0</v>
      </c>
      <c r="G55" s="71">
        <v>75736.240000000005</v>
      </c>
      <c r="H55" s="71">
        <v>0</v>
      </c>
      <c r="I55" s="71">
        <v>0</v>
      </c>
      <c r="J55" s="71">
        <v>107704.51000000001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  <c r="R55" s="71">
        <v>303274.23999999999</v>
      </c>
      <c r="S55" s="71">
        <v>0</v>
      </c>
      <c r="T55" s="71">
        <v>0</v>
      </c>
      <c r="U55" s="71">
        <v>0</v>
      </c>
      <c r="V55" s="71">
        <v>0</v>
      </c>
      <c r="W55" s="71">
        <v>32147.200000000001</v>
      </c>
      <c r="X55" s="71">
        <v>0</v>
      </c>
      <c r="Y55" s="72">
        <f t="shared" si="0"/>
        <v>668359.18999999994</v>
      </c>
    </row>
    <row r="56" spans="1:25" x14ac:dyDescent="0.2">
      <c r="A56" s="5">
        <v>50</v>
      </c>
      <c r="B56" s="6" t="s">
        <v>49</v>
      </c>
      <c r="C56" s="71">
        <v>0</v>
      </c>
      <c r="D56" s="71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109.5</v>
      </c>
      <c r="K56" s="71">
        <v>0</v>
      </c>
      <c r="L56" s="71">
        <v>0</v>
      </c>
      <c r="M56" s="71">
        <v>750848.25</v>
      </c>
      <c r="N56" s="71">
        <v>0</v>
      </c>
      <c r="O56" s="71">
        <v>0</v>
      </c>
      <c r="P56" s="71">
        <v>0</v>
      </c>
      <c r="Q56" s="71">
        <v>0</v>
      </c>
      <c r="R56" s="71">
        <v>228363.75</v>
      </c>
      <c r="S56" s="71">
        <v>0</v>
      </c>
      <c r="T56" s="71">
        <v>0</v>
      </c>
      <c r="U56" s="71">
        <v>0</v>
      </c>
      <c r="V56" s="71">
        <v>0</v>
      </c>
      <c r="W56" s="71">
        <v>118080</v>
      </c>
      <c r="X56" s="71">
        <v>0</v>
      </c>
      <c r="Y56" s="72">
        <f t="shared" si="0"/>
        <v>1097401.5</v>
      </c>
    </row>
    <row r="57" spans="1:25" x14ac:dyDescent="0.2">
      <c r="A57" s="5">
        <v>51</v>
      </c>
      <c r="B57" s="6" t="s">
        <v>50</v>
      </c>
      <c r="C57" s="71">
        <v>0</v>
      </c>
      <c r="D57" s="71">
        <v>0</v>
      </c>
      <c r="E57" s="71">
        <v>57802</v>
      </c>
      <c r="F57" s="71">
        <v>0</v>
      </c>
      <c r="G57" s="71">
        <v>23530.41</v>
      </c>
      <c r="H57" s="71">
        <v>0</v>
      </c>
      <c r="I57" s="71">
        <v>0</v>
      </c>
      <c r="J57" s="71">
        <v>62867.06</v>
      </c>
      <c r="K57" s="71">
        <v>0</v>
      </c>
      <c r="L57" s="71">
        <v>29266.34</v>
      </c>
      <c r="M57" s="71">
        <v>6205.66</v>
      </c>
      <c r="N57" s="71">
        <v>0</v>
      </c>
      <c r="O57" s="71">
        <v>0</v>
      </c>
      <c r="P57" s="71">
        <v>0</v>
      </c>
      <c r="Q57" s="71">
        <v>1000</v>
      </c>
      <c r="R57" s="71">
        <v>67554.490000000005</v>
      </c>
      <c r="S57" s="71">
        <v>0</v>
      </c>
      <c r="T57" s="71">
        <v>4579.7</v>
      </c>
      <c r="U57" s="71">
        <v>0</v>
      </c>
      <c r="V57" s="71">
        <v>0</v>
      </c>
      <c r="W57" s="71">
        <v>41620.370000000003</v>
      </c>
      <c r="X57" s="71">
        <v>0</v>
      </c>
      <c r="Y57" s="72">
        <f t="shared" si="0"/>
        <v>294426.03000000003</v>
      </c>
    </row>
    <row r="58" spans="1:25" x14ac:dyDescent="0.2">
      <c r="A58" s="5">
        <v>52</v>
      </c>
      <c r="B58" s="6" t="s">
        <v>51</v>
      </c>
      <c r="C58" s="71">
        <v>0</v>
      </c>
      <c r="D58" s="71">
        <v>0</v>
      </c>
      <c r="E58" s="71">
        <v>1313847</v>
      </c>
      <c r="F58" s="71">
        <v>0</v>
      </c>
      <c r="G58" s="71">
        <v>27045.32</v>
      </c>
      <c r="H58" s="71">
        <v>0</v>
      </c>
      <c r="I58" s="71">
        <v>0</v>
      </c>
      <c r="J58" s="71">
        <v>0</v>
      </c>
      <c r="K58" s="71">
        <v>0</v>
      </c>
      <c r="L58" s="71">
        <v>109846.5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310000</v>
      </c>
      <c r="S58" s="71">
        <v>1100</v>
      </c>
      <c r="T58" s="71">
        <v>0</v>
      </c>
      <c r="U58" s="71">
        <v>0</v>
      </c>
      <c r="V58" s="71">
        <v>0</v>
      </c>
      <c r="W58" s="71">
        <v>250000</v>
      </c>
      <c r="X58" s="71">
        <v>0</v>
      </c>
      <c r="Y58" s="72">
        <f t="shared" si="0"/>
        <v>2011838.82</v>
      </c>
    </row>
    <row r="59" spans="1:25" x14ac:dyDescent="0.2">
      <c r="A59" s="5">
        <v>53</v>
      </c>
      <c r="B59" s="6" t="s">
        <v>52</v>
      </c>
      <c r="C59" s="71">
        <v>0</v>
      </c>
      <c r="D59" s="71">
        <v>32934.959999999999</v>
      </c>
      <c r="E59" s="71">
        <v>555587</v>
      </c>
      <c r="F59" s="71">
        <v>0</v>
      </c>
      <c r="G59" s="71">
        <v>1945011.48</v>
      </c>
      <c r="H59" s="71">
        <v>0</v>
      </c>
      <c r="I59" s="71">
        <v>0</v>
      </c>
      <c r="J59" s="71">
        <v>269248.24</v>
      </c>
      <c r="K59" s="71">
        <v>0</v>
      </c>
      <c r="L59" s="71">
        <v>10011098.289999999</v>
      </c>
      <c r="M59" s="71">
        <v>2076456.15</v>
      </c>
      <c r="N59" s="71">
        <v>0</v>
      </c>
      <c r="O59" s="71">
        <v>0</v>
      </c>
      <c r="P59" s="71">
        <v>0</v>
      </c>
      <c r="Q59" s="71">
        <v>29000</v>
      </c>
      <c r="R59" s="71">
        <v>2494000</v>
      </c>
      <c r="S59" s="71">
        <v>19525.05</v>
      </c>
      <c r="T59" s="71">
        <v>0</v>
      </c>
      <c r="U59" s="71">
        <v>0</v>
      </c>
      <c r="V59" s="71">
        <v>0</v>
      </c>
      <c r="W59" s="71">
        <v>0</v>
      </c>
      <c r="X59" s="71">
        <v>0</v>
      </c>
      <c r="Y59" s="72">
        <f t="shared" si="0"/>
        <v>17432861.169999998</v>
      </c>
    </row>
    <row r="60" spans="1:25" x14ac:dyDescent="0.2">
      <c r="A60" s="5">
        <v>54</v>
      </c>
      <c r="B60" s="6" t="s">
        <v>53</v>
      </c>
      <c r="C60" s="71">
        <v>0</v>
      </c>
      <c r="D60" s="71">
        <v>0</v>
      </c>
      <c r="E60" s="71">
        <v>0</v>
      </c>
      <c r="F60" s="71">
        <v>0</v>
      </c>
      <c r="G60" s="71">
        <v>394139.87</v>
      </c>
      <c r="H60" s="71">
        <v>0</v>
      </c>
      <c r="I60" s="71">
        <v>0</v>
      </c>
      <c r="J60" s="71">
        <v>284670</v>
      </c>
      <c r="K60" s="71">
        <v>0</v>
      </c>
      <c r="L60" s="71">
        <v>359842.78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  <c r="R60" s="71">
        <v>0</v>
      </c>
      <c r="S60" s="71">
        <v>1650</v>
      </c>
      <c r="T60" s="71">
        <v>3358.1</v>
      </c>
      <c r="U60" s="71">
        <v>0</v>
      </c>
      <c r="V60" s="71">
        <v>0</v>
      </c>
      <c r="W60" s="71">
        <v>0</v>
      </c>
      <c r="X60" s="71">
        <v>0</v>
      </c>
      <c r="Y60" s="72">
        <f t="shared" si="0"/>
        <v>1043660.75</v>
      </c>
    </row>
    <row r="61" spans="1:25" x14ac:dyDescent="0.2">
      <c r="A61" s="5">
        <v>55</v>
      </c>
      <c r="B61" s="6" t="s">
        <v>54</v>
      </c>
      <c r="C61" s="71">
        <v>0</v>
      </c>
      <c r="D61" s="71">
        <v>0</v>
      </c>
      <c r="E61" s="71">
        <v>290129.76</v>
      </c>
      <c r="F61" s="71">
        <v>0</v>
      </c>
      <c r="G61" s="71">
        <v>0</v>
      </c>
      <c r="H61" s="71">
        <v>0</v>
      </c>
      <c r="I61" s="71">
        <v>0</v>
      </c>
      <c r="J61" s="71">
        <v>304708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>
        <v>0</v>
      </c>
      <c r="Q61" s="71">
        <v>0</v>
      </c>
      <c r="R61" s="71">
        <v>154000</v>
      </c>
      <c r="S61" s="71">
        <v>351</v>
      </c>
      <c r="T61" s="71">
        <v>0</v>
      </c>
      <c r="U61" s="71">
        <v>0</v>
      </c>
      <c r="V61" s="71">
        <v>0</v>
      </c>
      <c r="W61" s="71">
        <v>67976.649999999994</v>
      </c>
      <c r="X61" s="71">
        <v>0</v>
      </c>
      <c r="Y61" s="72">
        <f t="shared" si="0"/>
        <v>817165.41</v>
      </c>
    </row>
    <row r="62" spans="1:25" x14ac:dyDescent="0.2">
      <c r="A62" s="5">
        <v>56</v>
      </c>
      <c r="B62" s="6" t="s">
        <v>55</v>
      </c>
      <c r="C62" s="71">
        <v>0</v>
      </c>
      <c r="D62" s="71">
        <v>0</v>
      </c>
      <c r="E62" s="71">
        <v>84104</v>
      </c>
      <c r="F62" s="71">
        <v>0</v>
      </c>
      <c r="G62" s="71">
        <v>152088.6</v>
      </c>
      <c r="H62" s="71">
        <v>0</v>
      </c>
      <c r="I62" s="71">
        <v>0</v>
      </c>
      <c r="J62" s="71">
        <v>33287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1000</v>
      </c>
      <c r="R62" s="71">
        <v>154000</v>
      </c>
      <c r="S62" s="71">
        <v>0</v>
      </c>
      <c r="T62" s="71">
        <v>0</v>
      </c>
      <c r="U62" s="71">
        <v>0</v>
      </c>
      <c r="V62" s="71">
        <v>0</v>
      </c>
      <c r="W62" s="71">
        <v>110232.7</v>
      </c>
      <c r="X62" s="71">
        <v>0</v>
      </c>
      <c r="Y62" s="72">
        <f t="shared" si="0"/>
        <v>534712.29999999993</v>
      </c>
    </row>
    <row r="63" spans="1:25" x14ac:dyDescent="0.2">
      <c r="A63" s="5">
        <v>57</v>
      </c>
      <c r="B63" s="6" t="s">
        <v>56</v>
      </c>
      <c r="C63" s="71">
        <v>0</v>
      </c>
      <c r="D63" s="71">
        <v>0</v>
      </c>
      <c r="E63" s="71">
        <v>49437</v>
      </c>
      <c r="F63" s="71">
        <v>0</v>
      </c>
      <c r="G63" s="71">
        <v>16381.43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310012</v>
      </c>
      <c r="N63" s="71">
        <v>0</v>
      </c>
      <c r="O63" s="71">
        <v>0</v>
      </c>
      <c r="P63" s="71">
        <v>0</v>
      </c>
      <c r="Q63" s="71">
        <v>0</v>
      </c>
      <c r="R63" s="71">
        <v>0</v>
      </c>
      <c r="S63" s="71">
        <v>1567.68</v>
      </c>
      <c r="T63" s="71">
        <v>0</v>
      </c>
      <c r="U63" s="71">
        <v>0</v>
      </c>
      <c r="V63" s="71">
        <v>0</v>
      </c>
      <c r="W63" s="71">
        <v>0</v>
      </c>
      <c r="X63" s="71">
        <v>0</v>
      </c>
      <c r="Y63" s="72">
        <f t="shared" si="0"/>
        <v>377398.11</v>
      </c>
    </row>
    <row r="64" spans="1:25" x14ac:dyDescent="0.2">
      <c r="A64" s="5">
        <v>58</v>
      </c>
      <c r="B64" s="6" t="s">
        <v>57</v>
      </c>
      <c r="C64" s="71">
        <v>0</v>
      </c>
      <c r="D64" s="71">
        <v>0</v>
      </c>
      <c r="E64" s="71">
        <v>581766</v>
      </c>
      <c r="F64" s="71">
        <v>0</v>
      </c>
      <c r="G64" s="71">
        <v>31467.21</v>
      </c>
      <c r="H64" s="71">
        <v>0</v>
      </c>
      <c r="I64" s="71">
        <v>0</v>
      </c>
      <c r="J64" s="71">
        <v>348419.21</v>
      </c>
      <c r="K64" s="71">
        <v>0</v>
      </c>
      <c r="L64" s="71">
        <v>60643.99</v>
      </c>
      <c r="M64" s="71">
        <v>12859.01</v>
      </c>
      <c r="N64" s="71">
        <v>0</v>
      </c>
      <c r="O64" s="71">
        <v>0</v>
      </c>
      <c r="P64" s="71">
        <v>0</v>
      </c>
      <c r="Q64" s="71">
        <v>0</v>
      </c>
      <c r="R64" s="71">
        <v>460640</v>
      </c>
      <c r="S64" s="71">
        <v>1513.24</v>
      </c>
      <c r="T64" s="71">
        <v>18272</v>
      </c>
      <c r="U64" s="71">
        <v>0</v>
      </c>
      <c r="V64" s="71">
        <v>0</v>
      </c>
      <c r="W64" s="71">
        <v>0</v>
      </c>
      <c r="X64" s="71">
        <v>0</v>
      </c>
      <c r="Y64" s="72">
        <f t="shared" si="0"/>
        <v>1515580.66</v>
      </c>
    </row>
    <row r="65" spans="1:25" x14ac:dyDescent="0.2">
      <c r="A65" s="5">
        <v>59</v>
      </c>
      <c r="B65" s="6" t="s">
        <v>58</v>
      </c>
      <c r="C65" s="71">
        <v>553938</v>
      </c>
      <c r="D65" s="71">
        <v>0</v>
      </c>
      <c r="E65" s="71">
        <v>83984</v>
      </c>
      <c r="F65" s="71">
        <v>0</v>
      </c>
      <c r="G65" s="71">
        <v>34715.160000000003</v>
      </c>
      <c r="H65" s="71">
        <v>0</v>
      </c>
      <c r="I65" s="71">
        <v>0</v>
      </c>
      <c r="J65" s="71">
        <v>135218</v>
      </c>
      <c r="K65" s="71">
        <v>0</v>
      </c>
      <c r="L65" s="71">
        <v>71425.94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71">
        <v>128000</v>
      </c>
      <c r="S65" s="71">
        <v>274.06</v>
      </c>
      <c r="T65" s="71">
        <v>0</v>
      </c>
      <c r="U65" s="71">
        <v>0</v>
      </c>
      <c r="V65" s="71">
        <v>0</v>
      </c>
      <c r="W65" s="71">
        <v>24920</v>
      </c>
      <c r="X65" s="71">
        <v>0</v>
      </c>
      <c r="Y65" s="72">
        <f t="shared" si="0"/>
        <v>1032475.1600000001</v>
      </c>
    </row>
    <row r="66" spans="1:25" x14ac:dyDescent="0.2">
      <c r="A66" s="5">
        <v>60</v>
      </c>
      <c r="B66" s="6" t="s">
        <v>59</v>
      </c>
      <c r="C66" s="71">
        <v>0</v>
      </c>
      <c r="D66" s="71">
        <v>0</v>
      </c>
      <c r="E66" s="71">
        <v>811911.13</v>
      </c>
      <c r="F66" s="71">
        <v>0</v>
      </c>
      <c r="G66" s="71">
        <v>199686.62</v>
      </c>
      <c r="H66" s="71">
        <v>0</v>
      </c>
      <c r="I66" s="71">
        <v>0</v>
      </c>
      <c r="J66" s="71">
        <v>647510</v>
      </c>
      <c r="K66" s="71">
        <v>0</v>
      </c>
      <c r="L66" s="71">
        <v>1400701.12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555870</v>
      </c>
      <c r="S66" s="71">
        <v>2925.54</v>
      </c>
      <c r="T66" s="71">
        <v>1629.2</v>
      </c>
      <c r="U66" s="71">
        <v>0</v>
      </c>
      <c r="V66" s="71">
        <v>0</v>
      </c>
      <c r="W66" s="71">
        <v>0</v>
      </c>
      <c r="X66" s="71">
        <v>0</v>
      </c>
      <c r="Y66" s="72">
        <f t="shared" si="0"/>
        <v>3620233.6100000003</v>
      </c>
    </row>
    <row r="67" spans="1:25" x14ac:dyDescent="0.2">
      <c r="A67" s="5">
        <v>62</v>
      </c>
      <c r="B67" s="6" t="s">
        <v>60</v>
      </c>
      <c r="C67" s="71">
        <v>0</v>
      </c>
      <c r="D67" s="71">
        <v>0</v>
      </c>
      <c r="E67" s="71">
        <v>251601</v>
      </c>
      <c r="F67" s="71">
        <v>0</v>
      </c>
      <c r="G67" s="71">
        <v>120709.42</v>
      </c>
      <c r="H67" s="71">
        <v>0</v>
      </c>
      <c r="I67" s="71">
        <v>0</v>
      </c>
      <c r="J67" s="71">
        <v>31433.53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>
        <v>0</v>
      </c>
      <c r="V67" s="71">
        <v>0</v>
      </c>
      <c r="W67" s="71">
        <v>258345</v>
      </c>
      <c r="X67" s="71">
        <v>0</v>
      </c>
      <c r="Y67" s="72">
        <f t="shared" si="0"/>
        <v>662088.94999999995</v>
      </c>
    </row>
    <row r="68" spans="1:25" x14ac:dyDescent="0.2">
      <c r="A68" s="5">
        <v>63</v>
      </c>
      <c r="B68" s="6" t="s">
        <v>61</v>
      </c>
      <c r="C68" s="71">
        <v>0</v>
      </c>
      <c r="D68" s="71">
        <v>0</v>
      </c>
      <c r="E68" s="71">
        <v>63560</v>
      </c>
      <c r="F68" s="71">
        <v>0</v>
      </c>
      <c r="G68" s="71">
        <v>105213.1</v>
      </c>
      <c r="H68" s="71">
        <v>0</v>
      </c>
      <c r="I68" s="71">
        <v>0</v>
      </c>
      <c r="J68" s="71">
        <v>4232.01</v>
      </c>
      <c r="K68" s="71">
        <v>0</v>
      </c>
      <c r="L68" s="71">
        <v>1352338.72</v>
      </c>
      <c r="M68" s="71">
        <v>286751.28000000003</v>
      </c>
      <c r="N68" s="71">
        <v>0</v>
      </c>
      <c r="O68" s="71">
        <v>0</v>
      </c>
      <c r="P68" s="71">
        <v>0</v>
      </c>
      <c r="Q68" s="71">
        <v>0</v>
      </c>
      <c r="R68" s="71">
        <v>154000</v>
      </c>
      <c r="S68" s="71">
        <v>2201.77</v>
      </c>
      <c r="T68" s="71">
        <v>0</v>
      </c>
      <c r="U68" s="71">
        <v>0</v>
      </c>
      <c r="V68" s="71">
        <v>0</v>
      </c>
      <c r="W68" s="71">
        <v>19760</v>
      </c>
      <c r="X68" s="71">
        <v>0</v>
      </c>
      <c r="Y68" s="72">
        <f t="shared" si="0"/>
        <v>1988056.8800000001</v>
      </c>
    </row>
    <row r="69" spans="1:25" x14ac:dyDescent="0.2">
      <c r="A69" s="5">
        <v>65</v>
      </c>
      <c r="B69" s="6" t="s">
        <v>62</v>
      </c>
      <c r="C69" s="71">
        <v>0</v>
      </c>
      <c r="D69" s="71">
        <v>0</v>
      </c>
      <c r="E69" s="71">
        <v>298469</v>
      </c>
      <c r="F69" s="71">
        <v>0</v>
      </c>
      <c r="G69" s="71">
        <v>60869.06</v>
      </c>
      <c r="H69" s="71">
        <v>2400</v>
      </c>
      <c r="I69" s="71">
        <v>0</v>
      </c>
      <c r="J69" s="71">
        <v>81437.919999999998</v>
      </c>
      <c r="K69" s="71">
        <v>0</v>
      </c>
      <c r="L69" s="71">
        <v>106620.15000000001</v>
      </c>
      <c r="M69" s="71">
        <v>22607.850000000002</v>
      </c>
      <c r="N69" s="71">
        <v>0</v>
      </c>
      <c r="O69" s="71">
        <v>0</v>
      </c>
      <c r="P69" s="71">
        <v>0</v>
      </c>
      <c r="Q69" s="71">
        <v>0</v>
      </c>
      <c r="R69" s="71">
        <v>153989.75</v>
      </c>
      <c r="S69" s="71">
        <v>770</v>
      </c>
      <c r="T69" s="71">
        <v>7486.45</v>
      </c>
      <c r="U69" s="71">
        <v>0</v>
      </c>
      <c r="V69" s="71">
        <v>0</v>
      </c>
      <c r="W69" s="71">
        <v>0</v>
      </c>
      <c r="X69" s="71">
        <v>0</v>
      </c>
      <c r="Y69" s="72">
        <f t="shared" si="0"/>
        <v>734650.17999999993</v>
      </c>
    </row>
    <row r="70" spans="1:25" x14ac:dyDescent="0.2">
      <c r="A70" s="5">
        <v>66</v>
      </c>
      <c r="B70" s="6" t="s">
        <v>63</v>
      </c>
      <c r="C70" s="71">
        <v>0</v>
      </c>
      <c r="D70" s="71">
        <v>0</v>
      </c>
      <c r="E70" s="71">
        <v>81527</v>
      </c>
      <c r="F70" s="71">
        <v>0</v>
      </c>
      <c r="G70" s="71">
        <v>0</v>
      </c>
      <c r="H70" s="71">
        <v>0</v>
      </c>
      <c r="I70" s="71">
        <v>0</v>
      </c>
      <c r="J70" s="71">
        <v>67702.990000000005</v>
      </c>
      <c r="K70" s="71">
        <v>0</v>
      </c>
      <c r="L70" s="71">
        <v>24959.55</v>
      </c>
      <c r="M70" s="71">
        <v>5292.45</v>
      </c>
      <c r="N70" s="71">
        <v>0</v>
      </c>
      <c r="O70" s="71">
        <v>0</v>
      </c>
      <c r="P70" s="71">
        <v>0</v>
      </c>
      <c r="Q70" s="71">
        <v>0</v>
      </c>
      <c r="R70" s="71">
        <v>128000</v>
      </c>
      <c r="S70" s="71">
        <v>0</v>
      </c>
      <c r="T70" s="71">
        <v>6639.07</v>
      </c>
      <c r="U70" s="71">
        <v>0</v>
      </c>
      <c r="V70" s="71">
        <v>0</v>
      </c>
      <c r="W70" s="71">
        <v>0</v>
      </c>
      <c r="X70" s="71">
        <v>0</v>
      </c>
      <c r="Y70" s="72">
        <f t="shared" si="0"/>
        <v>314121.06</v>
      </c>
    </row>
    <row r="71" spans="1:25" x14ac:dyDescent="0.2">
      <c r="A71" s="5">
        <v>67</v>
      </c>
      <c r="B71" s="6" t="s">
        <v>64</v>
      </c>
      <c r="C71" s="71">
        <v>0</v>
      </c>
      <c r="D71" s="71">
        <v>0</v>
      </c>
      <c r="E71" s="71">
        <v>414787</v>
      </c>
      <c r="F71" s="71">
        <v>0</v>
      </c>
      <c r="G71" s="71">
        <v>0</v>
      </c>
      <c r="H71" s="71">
        <v>0</v>
      </c>
      <c r="I71" s="71">
        <v>0</v>
      </c>
      <c r="J71" s="71">
        <v>182581.89</v>
      </c>
      <c r="K71" s="71">
        <v>0</v>
      </c>
      <c r="L71" s="71">
        <v>416322.54000000004</v>
      </c>
      <c r="M71" s="71">
        <v>88277.46</v>
      </c>
      <c r="N71" s="71">
        <v>0</v>
      </c>
      <c r="O71" s="71">
        <v>0</v>
      </c>
      <c r="P71" s="71">
        <v>0</v>
      </c>
      <c r="Q71" s="71">
        <v>0</v>
      </c>
      <c r="R71" s="71">
        <v>111078.89</v>
      </c>
      <c r="S71" s="71">
        <v>35.630000000000003</v>
      </c>
      <c r="T71" s="71">
        <v>0</v>
      </c>
      <c r="U71" s="71">
        <v>0</v>
      </c>
      <c r="V71" s="71">
        <v>0</v>
      </c>
      <c r="W71" s="71">
        <v>0</v>
      </c>
      <c r="X71" s="71">
        <v>0</v>
      </c>
      <c r="Y71" s="72">
        <f t="shared" si="0"/>
        <v>1213083.4099999999</v>
      </c>
    </row>
    <row r="72" spans="1:25" x14ac:dyDescent="0.2">
      <c r="A72" s="5">
        <v>68</v>
      </c>
      <c r="B72" s="6" t="s">
        <v>65</v>
      </c>
      <c r="C72" s="71">
        <v>0</v>
      </c>
      <c r="D72" s="71">
        <v>0</v>
      </c>
      <c r="E72" s="71">
        <v>338279</v>
      </c>
      <c r="F72" s="71">
        <v>0</v>
      </c>
      <c r="G72" s="71">
        <v>355349.25</v>
      </c>
      <c r="H72" s="71">
        <v>0</v>
      </c>
      <c r="I72" s="71">
        <v>0</v>
      </c>
      <c r="J72" s="71">
        <v>169621.36000000002</v>
      </c>
      <c r="K72" s="71">
        <v>0</v>
      </c>
      <c r="L72" s="71">
        <v>585752.45000000007</v>
      </c>
      <c r="M72" s="71">
        <v>124203.55</v>
      </c>
      <c r="N72" s="71">
        <v>6400</v>
      </c>
      <c r="O72" s="71">
        <v>0</v>
      </c>
      <c r="P72" s="71">
        <v>0</v>
      </c>
      <c r="Q72" s="71">
        <v>1000</v>
      </c>
      <c r="R72" s="71">
        <v>284000</v>
      </c>
      <c r="S72" s="71">
        <v>3300</v>
      </c>
      <c r="T72" s="71">
        <v>2826.9500000000003</v>
      </c>
      <c r="U72" s="71">
        <v>0</v>
      </c>
      <c r="V72" s="71">
        <v>0</v>
      </c>
      <c r="W72" s="71">
        <v>0</v>
      </c>
      <c r="X72" s="71">
        <v>0</v>
      </c>
      <c r="Y72" s="72">
        <f t="shared" ref="Y72:Y101" si="1">SUM(C72:W72)</f>
        <v>1870732.56</v>
      </c>
    </row>
    <row r="73" spans="1:25" x14ac:dyDescent="0.2">
      <c r="A73" s="5">
        <v>69</v>
      </c>
      <c r="B73" s="6" t="s">
        <v>66</v>
      </c>
      <c r="C73" s="71">
        <v>0</v>
      </c>
      <c r="D73" s="71">
        <v>0</v>
      </c>
      <c r="E73" s="71">
        <v>773861</v>
      </c>
      <c r="F73" s="71">
        <v>0</v>
      </c>
      <c r="G73" s="71">
        <v>580613.80000000005</v>
      </c>
      <c r="H73" s="71">
        <v>0</v>
      </c>
      <c r="I73" s="71">
        <v>0</v>
      </c>
      <c r="J73" s="71">
        <v>258177</v>
      </c>
      <c r="K73" s="71">
        <v>0</v>
      </c>
      <c r="L73" s="71">
        <v>721709</v>
      </c>
      <c r="M73" s="71">
        <v>0</v>
      </c>
      <c r="N73" s="71">
        <v>0</v>
      </c>
      <c r="O73" s="71">
        <v>0</v>
      </c>
      <c r="P73" s="71">
        <v>0</v>
      </c>
      <c r="Q73" s="71">
        <v>1000</v>
      </c>
      <c r="R73" s="71">
        <v>258000</v>
      </c>
      <c r="S73" s="71">
        <v>1359.77</v>
      </c>
      <c r="T73" s="71">
        <v>6225.17</v>
      </c>
      <c r="U73" s="71">
        <v>0</v>
      </c>
      <c r="V73" s="71">
        <v>0</v>
      </c>
      <c r="W73" s="71">
        <v>8730</v>
      </c>
      <c r="X73" s="71">
        <v>0</v>
      </c>
      <c r="Y73" s="72">
        <f t="shared" si="1"/>
        <v>2609675.7399999998</v>
      </c>
    </row>
    <row r="74" spans="1:25" x14ac:dyDescent="0.2">
      <c r="A74" s="5">
        <v>70</v>
      </c>
      <c r="B74" s="6" t="s">
        <v>67</v>
      </c>
      <c r="C74" s="71">
        <v>0</v>
      </c>
      <c r="D74" s="71">
        <v>0</v>
      </c>
      <c r="E74" s="71">
        <v>691579</v>
      </c>
      <c r="F74" s="71">
        <v>0</v>
      </c>
      <c r="G74" s="71">
        <v>0</v>
      </c>
      <c r="H74" s="71">
        <v>0</v>
      </c>
      <c r="I74" s="71">
        <v>0</v>
      </c>
      <c r="J74" s="71">
        <v>353153</v>
      </c>
      <c r="K74" s="71">
        <v>0</v>
      </c>
      <c r="L74" s="71">
        <v>446779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452.19</v>
      </c>
      <c r="T74" s="71">
        <v>8329.4</v>
      </c>
      <c r="U74" s="71">
        <v>0</v>
      </c>
      <c r="V74" s="71">
        <v>0</v>
      </c>
      <c r="W74" s="71">
        <v>102125</v>
      </c>
      <c r="X74" s="71">
        <v>0</v>
      </c>
      <c r="Y74" s="72">
        <f t="shared" si="1"/>
        <v>1602417.5899999999</v>
      </c>
    </row>
    <row r="75" spans="1:25" x14ac:dyDescent="0.2">
      <c r="A75" s="5">
        <v>71</v>
      </c>
      <c r="B75" s="6" t="s">
        <v>68</v>
      </c>
      <c r="C75" s="71">
        <v>0</v>
      </c>
      <c r="D75" s="71">
        <v>0</v>
      </c>
      <c r="E75" s="71">
        <v>1168803</v>
      </c>
      <c r="F75" s="71">
        <v>0</v>
      </c>
      <c r="G75" s="71">
        <v>53203.06</v>
      </c>
      <c r="H75" s="71">
        <v>0</v>
      </c>
      <c r="I75" s="71">
        <v>0</v>
      </c>
      <c r="J75" s="71">
        <v>871255.20000000007</v>
      </c>
      <c r="K75" s="71">
        <v>0</v>
      </c>
      <c r="L75" s="71">
        <v>1650912.78</v>
      </c>
      <c r="M75" s="71">
        <v>350061.22000000003</v>
      </c>
      <c r="N75" s="71">
        <v>0</v>
      </c>
      <c r="O75" s="71">
        <v>0</v>
      </c>
      <c r="P75" s="71">
        <v>0</v>
      </c>
      <c r="Q75" s="71">
        <v>1000</v>
      </c>
      <c r="R75" s="71">
        <v>301903.53000000003</v>
      </c>
      <c r="S75" s="71">
        <v>3832.66</v>
      </c>
      <c r="T75" s="71">
        <v>34350.5</v>
      </c>
      <c r="U75" s="71">
        <v>0</v>
      </c>
      <c r="V75" s="71">
        <v>0</v>
      </c>
      <c r="W75" s="71">
        <v>0</v>
      </c>
      <c r="X75" s="71">
        <v>0</v>
      </c>
      <c r="Y75" s="72">
        <f t="shared" si="1"/>
        <v>4435321.95</v>
      </c>
    </row>
    <row r="76" spans="1:25" x14ac:dyDescent="0.2">
      <c r="A76" s="5">
        <v>72</v>
      </c>
      <c r="B76" s="6" t="s">
        <v>69</v>
      </c>
      <c r="C76" s="71">
        <v>0</v>
      </c>
      <c r="D76" s="71">
        <v>0</v>
      </c>
      <c r="E76" s="71">
        <v>47880</v>
      </c>
      <c r="F76" s="71">
        <v>0</v>
      </c>
      <c r="G76" s="71">
        <v>108270.67</v>
      </c>
      <c r="H76" s="71">
        <v>0</v>
      </c>
      <c r="I76" s="71">
        <v>0</v>
      </c>
      <c r="J76" s="71">
        <v>143444.21</v>
      </c>
      <c r="K76" s="71">
        <v>12500</v>
      </c>
      <c r="L76" s="71">
        <v>599387.31000000006</v>
      </c>
      <c r="M76" s="71">
        <v>127094.69</v>
      </c>
      <c r="N76" s="71">
        <v>0</v>
      </c>
      <c r="O76" s="71">
        <v>0</v>
      </c>
      <c r="P76" s="71">
        <v>0</v>
      </c>
      <c r="Q76" s="71">
        <v>1000</v>
      </c>
      <c r="R76" s="71">
        <v>206000</v>
      </c>
      <c r="S76" s="71">
        <v>1032.73</v>
      </c>
      <c r="T76" s="71">
        <v>0</v>
      </c>
      <c r="U76" s="71">
        <v>0</v>
      </c>
      <c r="V76" s="71">
        <v>0</v>
      </c>
      <c r="W76" s="71">
        <v>0</v>
      </c>
      <c r="X76" s="71">
        <v>0</v>
      </c>
      <c r="Y76" s="72">
        <f t="shared" si="1"/>
        <v>1246609.6100000001</v>
      </c>
    </row>
    <row r="77" spans="1:25" x14ac:dyDescent="0.2">
      <c r="A77" s="5">
        <v>73</v>
      </c>
      <c r="B77" s="6" t="s">
        <v>70</v>
      </c>
      <c r="C77" s="71">
        <v>0</v>
      </c>
      <c r="D77" s="71">
        <v>0</v>
      </c>
      <c r="E77" s="71">
        <v>420328</v>
      </c>
      <c r="F77" s="71">
        <v>0</v>
      </c>
      <c r="G77" s="71">
        <v>0</v>
      </c>
      <c r="H77" s="71">
        <v>0</v>
      </c>
      <c r="I77" s="71">
        <v>0</v>
      </c>
      <c r="J77" s="71">
        <v>133261.70000000001</v>
      </c>
      <c r="K77" s="71">
        <v>0</v>
      </c>
      <c r="L77" s="71">
        <v>439151.8</v>
      </c>
      <c r="M77" s="71">
        <v>93118.2</v>
      </c>
      <c r="N77" s="71">
        <v>0</v>
      </c>
      <c r="O77" s="71">
        <v>0</v>
      </c>
      <c r="P77" s="71">
        <v>0</v>
      </c>
      <c r="Q77" s="71">
        <v>0</v>
      </c>
      <c r="R77" s="71">
        <v>202000</v>
      </c>
      <c r="S77" s="71">
        <v>0</v>
      </c>
      <c r="T77" s="71">
        <v>6166</v>
      </c>
      <c r="U77" s="71">
        <v>0</v>
      </c>
      <c r="V77" s="71">
        <v>0</v>
      </c>
      <c r="W77" s="71">
        <v>39185.599999999999</v>
      </c>
      <c r="X77" s="71">
        <v>0</v>
      </c>
      <c r="Y77" s="72">
        <f t="shared" si="1"/>
        <v>1333211.3</v>
      </c>
    </row>
    <row r="78" spans="1:25" x14ac:dyDescent="0.2">
      <c r="A78" s="5">
        <v>74</v>
      </c>
      <c r="B78" s="6" t="s">
        <v>71</v>
      </c>
      <c r="C78" s="71">
        <v>0</v>
      </c>
      <c r="D78" s="71">
        <v>0</v>
      </c>
      <c r="E78" s="71">
        <v>326571</v>
      </c>
      <c r="F78" s="71">
        <v>0</v>
      </c>
      <c r="G78" s="71">
        <v>61785.89</v>
      </c>
      <c r="H78" s="71">
        <v>0</v>
      </c>
      <c r="I78" s="71">
        <v>0</v>
      </c>
      <c r="J78" s="71">
        <v>433505.86</v>
      </c>
      <c r="K78" s="71">
        <v>0</v>
      </c>
      <c r="L78" s="71">
        <v>1207675.3</v>
      </c>
      <c r="M78" s="71">
        <v>256076.7</v>
      </c>
      <c r="N78" s="71">
        <v>0</v>
      </c>
      <c r="O78" s="71">
        <v>0</v>
      </c>
      <c r="P78" s="71">
        <v>0</v>
      </c>
      <c r="Q78" s="71">
        <v>2000</v>
      </c>
      <c r="R78" s="71">
        <v>235600</v>
      </c>
      <c r="S78" s="71">
        <v>954</v>
      </c>
      <c r="T78" s="71">
        <v>16727.400000000001</v>
      </c>
      <c r="U78" s="71">
        <v>0</v>
      </c>
      <c r="V78" s="71">
        <v>0</v>
      </c>
      <c r="W78" s="71">
        <v>0</v>
      </c>
      <c r="X78" s="71">
        <v>0</v>
      </c>
      <c r="Y78" s="72">
        <f t="shared" si="1"/>
        <v>2540896.15</v>
      </c>
    </row>
    <row r="79" spans="1:25" x14ac:dyDescent="0.2">
      <c r="A79" s="5">
        <v>75</v>
      </c>
      <c r="B79" s="6" t="s">
        <v>72</v>
      </c>
      <c r="C79" s="71">
        <v>325252</v>
      </c>
      <c r="D79" s="71">
        <v>0</v>
      </c>
      <c r="E79" s="71">
        <v>0</v>
      </c>
      <c r="F79" s="71">
        <v>0</v>
      </c>
      <c r="G79" s="71">
        <v>9045671.7300000004</v>
      </c>
      <c r="H79" s="71">
        <v>0</v>
      </c>
      <c r="I79" s="71">
        <v>0</v>
      </c>
      <c r="J79" s="71">
        <v>1476889.06</v>
      </c>
      <c r="K79" s="71">
        <v>0</v>
      </c>
      <c r="L79" s="71">
        <v>17041853.140000001</v>
      </c>
      <c r="M79" s="71">
        <v>3613571.86</v>
      </c>
      <c r="N79" s="71">
        <v>0</v>
      </c>
      <c r="O79" s="71">
        <v>0</v>
      </c>
      <c r="P79" s="71">
        <v>0</v>
      </c>
      <c r="Q79" s="71">
        <v>12000</v>
      </c>
      <c r="R79" s="71">
        <v>2108</v>
      </c>
      <c r="S79" s="71">
        <v>26605.27</v>
      </c>
      <c r="T79" s="71">
        <v>196784.55000000002</v>
      </c>
      <c r="U79" s="71">
        <v>0</v>
      </c>
      <c r="V79" s="71">
        <v>0</v>
      </c>
      <c r="W79" s="71">
        <v>0</v>
      </c>
      <c r="X79" s="71">
        <v>0</v>
      </c>
      <c r="Y79" s="72">
        <f t="shared" si="1"/>
        <v>31740735.609999999</v>
      </c>
    </row>
    <row r="80" spans="1:25" x14ac:dyDescent="0.2">
      <c r="A80" s="5">
        <v>77</v>
      </c>
      <c r="B80" s="6" t="s">
        <v>73</v>
      </c>
      <c r="C80" s="71">
        <v>402830</v>
      </c>
      <c r="D80" s="71">
        <v>0</v>
      </c>
      <c r="E80" s="71">
        <v>465887</v>
      </c>
      <c r="F80" s="71">
        <v>0</v>
      </c>
      <c r="G80" s="71">
        <v>239192.29</v>
      </c>
      <c r="H80" s="71">
        <v>0</v>
      </c>
      <c r="I80" s="71">
        <v>0</v>
      </c>
      <c r="J80" s="71">
        <v>327150.61</v>
      </c>
      <c r="K80" s="71">
        <v>0</v>
      </c>
      <c r="L80" s="71">
        <v>51766.78</v>
      </c>
      <c r="M80" s="71">
        <v>0</v>
      </c>
      <c r="N80" s="71">
        <v>0</v>
      </c>
      <c r="O80" s="71">
        <v>0</v>
      </c>
      <c r="P80" s="71">
        <v>0</v>
      </c>
      <c r="Q80" s="71">
        <v>0</v>
      </c>
      <c r="R80" s="71">
        <v>404400</v>
      </c>
      <c r="S80" s="71">
        <v>1187.57</v>
      </c>
      <c r="T80" s="71">
        <v>11836.300000000001</v>
      </c>
      <c r="U80" s="71">
        <v>0</v>
      </c>
      <c r="V80" s="71">
        <v>0</v>
      </c>
      <c r="W80" s="71">
        <v>0</v>
      </c>
      <c r="X80" s="71">
        <v>0</v>
      </c>
      <c r="Y80" s="72">
        <f t="shared" si="1"/>
        <v>1904250.55</v>
      </c>
    </row>
    <row r="81" spans="1:25" x14ac:dyDescent="0.2">
      <c r="A81" s="5">
        <v>78</v>
      </c>
      <c r="B81" s="6" t="s">
        <v>74</v>
      </c>
      <c r="C81" s="71">
        <v>0</v>
      </c>
      <c r="D81" s="71">
        <v>0</v>
      </c>
      <c r="E81" s="71">
        <v>11821</v>
      </c>
      <c r="F81" s="71">
        <v>0</v>
      </c>
      <c r="G81" s="71">
        <v>23142.74</v>
      </c>
      <c r="H81" s="71">
        <v>0</v>
      </c>
      <c r="I81" s="71">
        <v>0</v>
      </c>
      <c r="J81" s="71">
        <v>58635.82</v>
      </c>
      <c r="K81" s="71">
        <v>9000</v>
      </c>
      <c r="L81" s="71">
        <v>0</v>
      </c>
      <c r="M81" s="71">
        <v>0</v>
      </c>
      <c r="N81" s="71">
        <v>0</v>
      </c>
      <c r="O81" s="71">
        <v>0</v>
      </c>
      <c r="P81" s="71">
        <v>0</v>
      </c>
      <c r="Q81" s="71">
        <v>0</v>
      </c>
      <c r="R81" s="71">
        <v>102000</v>
      </c>
      <c r="S81" s="71">
        <v>0</v>
      </c>
      <c r="T81" s="71">
        <v>0</v>
      </c>
      <c r="U81" s="71">
        <v>0</v>
      </c>
      <c r="V81" s="71">
        <v>0</v>
      </c>
      <c r="W81" s="71">
        <v>0</v>
      </c>
      <c r="X81" s="71">
        <v>0</v>
      </c>
      <c r="Y81" s="72">
        <f t="shared" si="1"/>
        <v>204599.56</v>
      </c>
    </row>
    <row r="82" spans="1:25" x14ac:dyDescent="0.2">
      <c r="A82" s="5">
        <v>79</v>
      </c>
      <c r="B82" s="6" t="s">
        <v>75</v>
      </c>
      <c r="C82" s="71">
        <v>0</v>
      </c>
      <c r="D82" s="71">
        <v>0</v>
      </c>
      <c r="E82" s="71">
        <v>189223</v>
      </c>
      <c r="F82" s="71">
        <v>0</v>
      </c>
      <c r="G82" s="71">
        <v>216341.91</v>
      </c>
      <c r="H82" s="71">
        <v>0</v>
      </c>
      <c r="I82" s="71">
        <v>0</v>
      </c>
      <c r="J82" s="71">
        <v>152330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1">
        <v>0</v>
      </c>
      <c r="R82" s="71">
        <v>102000</v>
      </c>
      <c r="S82" s="71">
        <v>970</v>
      </c>
      <c r="T82" s="71">
        <v>2333.0500000000002</v>
      </c>
      <c r="U82" s="71">
        <v>0</v>
      </c>
      <c r="V82" s="71">
        <v>0</v>
      </c>
      <c r="W82" s="71">
        <v>0</v>
      </c>
      <c r="X82" s="71">
        <v>0</v>
      </c>
      <c r="Y82" s="72">
        <f t="shared" si="1"/>
        <v>663197.96000000008</v>
      </c>
    </row>
    <row r="83" spans="1:25" x14ac:dyDescent="0.2">
      <c r="A83" s="5">
        <v>80</v>
      </c>
      <c r="B83" s="6" t="s">
        <v>76</v>
      </c>
      <c r="C83" s="71">
        <v>0</v>
      </c>
      <c r="D83" s="71">
        <v>0</v>
      </c>
      <c r="E83" s="71">
        <v>377417</v>
      </c>
      <c r="F83" s="71">
        <v>0</v>
      </c>
      <c r="G83" s="71">
        <v>541670.63</v>
      </c>
      <c r="H83" s="71">
        <v>0</v>
      </c>
      <c r="I83" s="71">
        <v>0</v>
      </c>
      <c r="J83" s="71">
        <v>846254</v>
      </c>
      <c r="K83" s="71">
        <v>7500</v>
      </c>
      <c r="L83" s="71">
        <v>0</v>
      </c>
      <c r="M83" s="71">
        <v>0</v>
      </c>
      <c r="N83" s="71">
        <v>0</v>
      </c>
      <c r="O83" s="71">
        <v>0</v>
      </c>
      <c r="P83" s="71">
        <v>0</v>
      </c>
      <c r="Q83" s="71">
        <v>1000</v>
      </c>
      <c r="R83" s="71">
        <v>726000</v>
      </c>
      <c r="S83" s="71">
        <v>2426.12</v>
      </c>
      <c r="T83" s="71">
        <v>0</v>
      </c>
      <c r="U83" s="71">
        <v>0</v>
      </c>
      <c r="V83" s="71">
        <v>0</v>
      </c>
      <c r="W83" s="71">
        <v>209927</v>
      </c>
      <c r="X83" s="71">
        <v>0</v>
      </c>
      <c r="Y83" s="72">
        <f t="shared" si="1"/>
        <v>2712194.75</v>
      </c>
    </row>
    <row r="84" spans="1:25" x14ac:dyDescent="0.2">
      <c r="A84" s="5">
        <v>81</v>
      </c>
      <c r="B84" s="6" t="s">
        <v>77</v>
      </c>
      <c r="C84" s="71">
        <v>0</v>
      </c>
      <c r="D84" s="71">
        <v>0</v>
      </c>
      <c r="E84" s="71">
        <v>163109</v>
      </c>
      <c r="F84" s="71">
        <v>0</v>
      </c>
      <c r="G84" s="71">
        <v>82178.180000000008</v>
      </c>
      <c r="H84" s="71">
        <v>0</v>
      </c>
      <c r="I84" s="71">
        <v>0</v>
      </c>
      <c r="J84" s="71">
        <v>116901.64</v>
      </c>
      <c r="K84" s="71">
        <v>0</v>
      </c>
      <c r="L84" s="71">
        <v>205479.84</v>
      </c>
      <c r="M84" s="71">
        <v>43570.16</v>
      </c>
      <c r="N84" s="71">
        <v>0</v>
      </c>
      <c r="O84" s="71">
        <v>0</v>
      </c>
      <c r="P84" s="71">
        <v>0</v>
      </c>
      <c r="Q84" s="71">
        <v>0</v>
      </c>
      <c r="R84" s="71">
        <v>206000</v>
      </c>
      <c r="S84" s="71">
        <v>310</v>
      </c>
      <c r="T84" s="71">
        <v>7733.8</v>
      </c>
      <c r="U84" s="71">
        <v>0</v>
      </c>
      <c r="V84" s="71">
        <v>0</v>
      </c>
      <c r="W84" s="71">
        <v>0</v>
      </c>
      <c r="X84" s="71">
        <v>0</v>
      </c>
      <c r="Y84" s="72">
        <f t="shared" si="1"/>
        <v>825282.62000000011</v>
      </c>
    </row>
    <row r="85" spans="1:25" x14ac:dyDescent="0.2">
      <c r="A85" s="5">
        <v>82</v>
      </c>
      <c r="B85" s="6" t="s">
        <v>78</v>
      </c>
      <c r="C85" s="71">
        <v>0</v>
      </c>
      <c r="D85" s="71">
        <v>0</v>
      </c>
      <c r="E85" s="71">
        <v>587474</v>
      </c>
      <c r="F85" s="71">
        <v>0</v>
      </c>
      <c r="G85" s="71">
        <v>1154518.78</v>
      </c>
      <c r="H85" s="71">
        <v>0</v>
      </c>
      <c r="I85" s="71">
        <v>0</v>
      </c>
      <c r="J85" s="71">
        <v>851647.75</v>
      </c>
      <c r="K85" s="71">
        <v>0</v>
      </c>
      <c r="L85" s="71">
        <v>2178731.5499999998</v>
      </c>
      <c r="M85" s="71">
        <v>461980.45</v>
      </c>
      <c r="N85" s="71">
        <v>0</v>
      </c>
      <c r="O85" s="71">
        <v>0</v>
      </c>
      <c r="P85" s="71">
        <v>0</v>
      </c>
      <c r="Q85" s="71">
        <v>3000</v>
      </c>
      <c r="R85" s="71">
        <v>648000</v>
      </c>
      <c r="S85" s="71">
        <v>4375</v>
      </c>
      <c r="T85" s="71">
        <v>0</v>
      </c>
      <c r="U85" s="71">
        <v>0</v>
      </c>
      <c r="V85" s="71">
        <v>0</v>
      </c>
      <c r="W85" s="71">
        <v>0</v>
      </c>
      <c r="X85" s="71">
        <v>0</v>
      </c>
      <c r="Y85" s="72">
        <f t="shared" si="1"/>
        <v>5889727.5300000003</v>
      </c>
    </row>
    <row r="86" spans="1:25" x14ac:dyDescent="0.2">
      <c r="A86" s="5">
        <v>83</v>
      </c>
      <c r="B86" s="6" t="s">
        <v>79</v>
      </c>
      <c r="C86" s="71">
        <v>0</v>
      </c>
      <c r="D86" s="71">
        <v>0</v>
      </c>
      <c r="E86" s="71">
        <v>584655</v>
      </c>
      <c r="F86" s="71">
        <v>0</v>
      </c>
      <c r="G86" s="71">
        <v>70076.88</v>
      </c>
      <c r="H86" s="71">
        <v>0</v>
      </c>
      <c r="I86" s="71">
        <v>0</v>
      </c>
      <c r="J86" s="71">
        <v>356848.83</v>
      </c>
      <c r="K86" s="71">
        <v>0</v>
      </c>
      <c r="L86" s="71">
        <v>903453.75</v>
      </c>
      <c r="M86" s="71">
        <v>191569.25</v>
      </c>
      <c r="N86" s="71">
        <v>0</v>
      </c>
      <c r="O86" s="71">
        <v>0</v>
      </c>
      <c r="P86" s="71">
        <v>0</v>
      </c>
      <c r="Q86" s="71">
        <v>0</v>
      </c>
      <c r="R86" s="71">
        <v>6745.71</v>
      </c>
      <c r="S86" s="71">
        <v>757.31000000000006</v>
      </c>
      <c r="T86" s="71">
        <v>11468.97</v>
      </c>
      <c r="U86" s="71">
        <v>0</v>
      </c>
      <c r="V86" s="71">
        <v>0</v>
      </c>
      <c r="W86" s="71">
        <v>0</v>
      </c>
      <c r="X86" s="71">
        <v>0</v>
      </c>
      <c r="Y86" s="72">
        <f t="shared" si="1"/>
        <v>2125575.7000000002</v>
      </c>
    </row>
    <row r="87" spans="1:25" x14ac:dyDescent="0.2">
      <c r="A87" s="5">
        <v>84</v>
      </c>
      <c r="B87" s="6" t="s">
        <v>80</v>
      </c>
      <c r="C87" s="71">
        <v>0</v>
      </c>
      <c r="D87" s="71">
        <v>0</v>
      </c>
      <c r="E87" s="71">
        <v>605123</v>
      </c>
      <c r="F87" s="71">
        <v>0</v>
      </c>
      <c r="G87" s="71">
        <v>172103.24</v>
      </c>
      <c r="H87" s="71">
        <v>0</v>
      </c>
      <c r="I87" s="71">
        <v>0</v>
      </c>
      <c r="J87" s="71">
        <v>215467.12</v>
      </c>
      <c r="K87" s="71">
        <v>0</v>
      </c>
      <c r="L87" s="71">
        <v>0</v>
      </c>
      <c r="M87" s="71">
        <v>0</v>
      </c>
      <c r="N87" s="71">
        <v>0</v>
      </c>
      <c r="O87" s="71">
        <v>0</v>
      </c>
      <c r="P87" s="71">
        <v>0</v>
      </c>
      <c r="Q87" s="71">
        <v>0</v>
      </c>
      <c r="R87" s="71">
        <v>0</v>
      </c>
      <c r="S87" s="71">
        <v>863</v>
      </c>
      <c r="T87" s="71">
        <v>0</v>
      </c>
      <c r="U87" s="71">
        <v>0</v>
      </c>
      <c r="V87" s="71">
        <v>0</v>
      </c>
      <c r="W87" s="71">
        <v>0</v>
      </c>
      <c r="X87" s="71">
        <v>0</v>
      </c>
      <c r="Y87" s="72">
        <f t="shared" si="1"/>
        <v>993556.36</v>
      </c>
    </row>
    <row r="88" spans="1:25" x14ac:dyDescent="0.2">
      <c r="A88" s="5">
        <v>85</v>
      </c>
      <c r="B88" s="6" t="s">
        <v>81</v>
      </c>
      <c r="C88" s="71">
        <v>215879</v>
      </c>
      <c r="D88" s="71">
        <v>6500</v>
      </c>
      <c r="E88" s="71">
        <v>888183</v>
      </c>
      <c r="F88" s="71">
        <v>0</v>
      </c>
      <c r="G88" s="71">
        <v>1280990.3999999999</v>
      </c>
      <c r="H88" s="71">
        <v>0</v>
      </c>
      <c r="I88" s="71">
        <v>0</v>
      </c>
      <c r="J88" s="71">
        <v>554067</v>
      </c>
      <c r="K88" s="71">
        <v>9000</v>
      </c>
      <c r="L88" s="71">
        <v>517358</v>
      </c>
      <c r="M88" s="71">
        <v>0</v>
      </c>
      <c r="N88" s="71">
        <v>0</v>
      </c>
      <c r="O88" s="71">
        <v>0</v>
      </c>
      <c r="P88" s="71">
        <v>0</v>
      </c>
      <c r="Q88" s="71">
        <v>3000</v>
      </c>
      <c r="R88" s="71">
        <v>284000</v>
      </c>
      <c r="S88" s="71">
        <v>0</v>
      </c>
      <c r="T88" s="71">
        <v>0</v>
      </c>
      <c r="U88" s="71">
        <v>0</v>
      </c>
      <c r="V88" s="71">
        <v>0</v>
      </c>
      <c r="W88" s="71">
        <v>0</v>
      </c>
      <c r="X88" s="71">
        <v>0</v>
      </c>
      <c r="Y88" s="72">
        <f t="shared" si="1"/>
        <v>3758977.4</v>
      </c>
    </row>
    <row r="89" spans="1:25" x14ac:dyDescent="0.2">
      <c r="A89" s="5">
        <v>86</v>
      </c>
      <c r="B89" s="6" t="s">
        <v>82</v>
      </c>
      <c r="C89" s="71">
        <v>0</v>
      </c>
      <c r="D89" s="71">
        <v>0</v>
      </c>
      <c r="E89" s="71">
        <v>687271</v>
      </c>
      <c r="F89" s="71">
        <v>0</v>
      </c>
      <c r="G89" s="71">
        <v>384353.38</v>
      </c>
      <c r="H89" s="71">
        <v>0</v>
      </c>
      <c r="I89" s="71">
        <v>0</v>
      </c>
      <c r="J89" s="71">
        <v>417191.67999999999</v>
      </c>
      <c r="K89" s="71">
        <v>0</v>
      </c>
      <c r="L89" s="71">
        <v>363715.41000000003</v>
      </c>
      <c r="M89" s="71">
        <v>77122.59</v>
      </c>
      <c r="N89" s="71">
        <v>0</v>
      </c>
      <c r="O89" s="71">
        <v>0</v>
      </c>
      <c r="P89" s="71">
        <v>0</v>
      </c>
      <c r="Q89" s="71">
        <v>0</v>
      </c>
      <c r="R89" s="71">
        <v>388000</v>
      </c>
      <c r="S89" s="71">
        <v>1725</v>
      </c>
      <c r="T89" s="71">
        <v>5331.8</v>
      </c>
      <c r="U89" s="71">
        <v>0</v>
      </c>
      <c r="V89" s="71">
        <v>0</v>
      </c>
      <c r="W89" s="71">
        <v>119510.53</v>
      </c>
      <c r="X89" s="71">
        <v>0</v>
      </c>
      <c r="Y89" s="72">
        <f t="shared" si="1"/>
        <v>2444221.3899999992</v>
      </c>
    </row>
    <row r="90" spans="1:25" x14ac:dyDescent="0.2">
      <c r="A90" s="5">
        <v>87</v>
      </c>
      <c r="B90" s="6" t="s">
        <v>83</v>
      </c>
      <c r="C90" s="71">
        <v>0</v>
      </c>
      <c r="D90" s="71">
        <v>0</v>
      </c>
      <c r="E90" s="71">
        <v>318696</v>
      </c>
      <c r="F90" s="71">
        <v>0</v>
      </c>
      <c r="G90" s="71">
        <v>858976.8</v>
      </c>
      <c r="H90" s="71">
        <v>0</v>
      </c>
      <c r="I90" s="71">
        <v>0</v>
      </c>
      <c r="J90" s="71">
        <v>280365.34000000003</v>
      </c>
      <c r="K90" s="71">
        <v>0</v>
      </c>
      <c r="L90" s="71">
        <v>686320.01</v>
      </c>
      <c r="M90" s="71">
        <v>145527.99</v>
      </c>
      <c r="N90" s="71">
        <v>0</v>
      </c>
      <c r="O90" s="71">
        <v>0</v>
      </c>
      <c r="P90" s="71">
        <v>0</v>
      </c>
      <c r="Q90" s="71">
        <v>0</v>
      </c>
      <c r="R90" s="71">
        <v>0</v>
      </c>
      <c r="S90" s="71">
        <v>0</v>
      </c>
      <c r="T90" s="71">
        <v>0</v>
      </c>
      <c r="U90" s="71">
        <v>0</v>
      </c>
      <c r="V90" s="71">
        <v>0</v>
      </c>
      <c r="W90" s="71">
        <v>2560</v>
      </c>
      <c r="X90" s="71">
        <v>0</v>
      </c>
      <c r="Y90" s="72">
        <f t="shared" si="1"/>
        <v>2292446.1400000006</v>
      </c>
    </row>
    <row r="91" spans="1:25" x14ac:dyDescent="0.2">
      <c r="A91" s="5">
        <v>88</v>
      </c>
      <c r="B91" s="6" t="s">
        <v>84</v>
      </c>
      <c r="C91" s="71">
        <v>1083579</v>
      </c>
      <c r="D91" s="71">
        <v>0</v>
      </c>
      <c r="E91" s="71">
        <v>1256815</v>
      </c>
      <c r="F91" s="71">
        <v>0</v>
      </c>
      <c r="G91" s="71">
        <v>1251753.55</v>
      </c>
      <c r="H91" s="71">
        <v>0</v>
      </c>
      <c r="I91" s="71">
        <v>0</v>
      </c>
      <c r="J91" s="71">
        <v>691035</v>
      </c>
      <c r="K91" s="71">
        <v>0</v>
      </c>
      <c r="L91" s="71">
        <v>3415336.56</v>
      </c>
      <c r="M91" s="71">
        <v>724191.44000000006</v>
      </c>
      <c r="N91" s="71">
        <v>0</v>
      </c>
      <c r="O91" s="71">
        <v>0</v>
      </c>
      <c r="P91" s="71">
        <v>0</v>
      </c>
      <c r="Q91" s="71">
        <v>4000</v>
      </c>
      <c r="R91" s="71">
        <v>804000</v>
      </c>
      <c r="S91" s="71">
        <v>6357</v>
      </c>
      <c r="T91" s="71">
        <v>0</v>
      </c>
      <c r="U91" s="71">
        <v>0</v>
      </c>
      <c r="V91" s="71">
        <v>0</v>
      </c>
      <c r="W91" s="71">
        <v>11349</v>
      </c>
      <c r="X91" s="71">
        <v>0</v>
      </c>
      <c r="Y91" s="72">
        <f t="shared" si="1"/>
        <v>9248416.5499999989</v>
      </c>
    </row>
    <row r="92" spans="1:25" x14ac:dyDescent="0.2">
      <c r="A92" s="5">
        <v>89</v>
      </c>
      <c r="B92" s="6" t="s">
        <v>85</v>
      </c>
      <c r="C92" s="71">
        <v>0</v>
      </c>
      <c r="D92" s="71">
        <v>0</v>
      </c>
      <c r="E92" s="71">
        <v>1002757</v>
      </c>
      <c r="F92" s="71">
        <v>0</v>
      </c>
      <c r="G92" s="71">
        <v>767302.55</v>
      </c>
      <c r="H92" s="71">
        <v>0</v>
      </c>
      <c r="I92" s="71">
        <v>0</v>
      </c>
      <c r="J92" s="71">
        <v>310260.03000000003</v>
      </c>
      <c r="K92" s="71">
        <v>0</v>
      </c>
      <c r="L92" s="71">
        <v>6082197.6299999999</v>
      </c>
      <c r="M92" s="71">
        <v>1289675.3700000001</v>
      </c>
      <c r="N92" s="71">
        <v>5099</v>
      </c>
      <c r="O92" s="71">
        <v>0</v>
      </c>
      <c r="P92" s="71">
        <v>0</v>
      </c>
      <c r="Q92" s="71">
        <v>5000</v>
      </c>
      <c r="R92" s="71">
        <v>830000</v>
      </c>
      <c r="S92" s="71">
        <v>10300.75</v>
      </c>
      <c r="T92" s="71">
        <v>6465.55</v>
      </c>
      <c r="U92" s="71">
        <v>0</v>
      </c>
      <c r="V92" s="71">
        <v>0</v>
      </c>
      <c r="W92" s="71">
        <v>0</v>
      </c>
      <c r="X92" s="71">
        <v>0</v>
      </c>
      <c r="Y92" s="72">
        <f t="shared" si="1"/>
        <v>10309057.880000001</v>
      </c>
    </row>
    <row r="93" spans="1:25" x14ac:dyDescent="0.2">
      <c r="A93" s="5">
        <v>90</v>
      </c>
      <c r="B93" s="6" t="s">
        <v>86</v>
      </c>
      <c r="C93" s="71">
        <v>0</v>
      </c>
      <c r="D93" s="71">
        <v>0</v>
      </c>
      <c r="E93" s="71">
        <v>69891</v>
      </c>
      <c r="F93" s="71">
        <v>0</v>
      </c>
      <c r="G93" s="71">
        <v>0</v>
      </c>
      <c r="H93" s="71">
        <v>0</v>
      </c>
      <c r="I93" s="71">
        <v>0</v>
      </c>
      <c r="J93" s="71">
        <v>42033.279999999999</v>
      </c>
      <c r="K93" s="71">
        <v>0</v>
      </c>
      <c r="L93" s="71">
        <v>0</v>
      </c>
      <c r="M93" s="71">
        <v>2911.03</v>
      </c>
      <c r="N93" s="71">
        <v>0</v>
      </c>
      <c r="O93" s="71">
        <v>0</v>
      </c>
      <c r="P93" s="71">
        <v>0</v>
      </c>
      <c r="Q93" s="71">
        <v>0</v>
      </c>
      <c r="R93" s="71">
        <v>128000</v>
      </c>
      <c r="S93" s="71">
        <v>787.91</v>
      </c>
      <c r="T93" s="71">
        <v>0</v>
      </c>
      <c r="U93" s="71">
        <v>0</v>
      </c>
      <c r="V93" s="71">
        <v>0</v>
      </c>
      <c r="W93" s="71">
        <v>18667.2</v>
      </c>
      <c r="X93" s="71">
        <v>0</v>
      </c>
      <c r="Y93" s="72">
        <f t="shared" si="1"/>
        <v>262290.42</v>
      </c>
    </row>
    <row r="94" spans="1:25" x14ac:dyDescent="0.2">
      <c r="A94" s="5">
        <v>91</v>
      </c>
      <c r="B94" s="6" t="s">
        <v>87</v>
      </c>
      <c r="C94" s="71">
        <v>0</v>
      </c>
      <c r="D94" s="71">
        <v>0</v>
      </c>
      <c r="E94" s="71">
        <v>713596</v>
      </c>
      <c r="F94" s="71">
        <v>0</v>
      </c>
      <c r="G94" s="71">
        <v>64400.01</v>
      </c>
      <c r="H94" s="71">
        <v>0</v>
      </c>
      <c r="I94" s="71">
        <v>0</v>
      </c>
      <c r="J94" s="71">
        <v>131743</v>
      </c>
      <c r="K94" s="71">
        <v>0</v>
      </c>
      <c r="L94" s="71">
        <v>309661</v>
      </c>
      <c r="M94" s="71">
        <v>0</v>
      </c>
      <c r="N94" s="71">
        <v>0</v>
      </c>
      <c r="O94" s="71">
        <v>0</v>
      </c>
      <c r="P94" s="71">
        <v>0</v>
      </c>
      <c r="Q94" s="71">
        <v>0</v>
      </c>
      <c r="R94" s="71">
        <v>0</v>
      </c>
      <c r="S94" s="71">
        <v>0</v>
      </c>
      <c r="T94" s="71">
        <v>0</v>
      </c>
      <c r="U94" s="71">
        <v>0</v>
      </c>
      <c r="V94" s="71">
        <v>0</v>
      </c>
      <c r="W94" s="71">
        <v>0</v>
      </c>
      <c r="X94" s="71">
        <v>0</v>
      </c>
      <c r="Y94" s="72">
        <f t="shared" si="1"/>
        <v>1219400.01</v>
      </c>
    </row>
    <row r="95" spans="1:25" x14ac:dyDescent="0.2">
      <c r="A95" s="5">
        <v>92</v>
      </c>
      <c r="B95" s="6" t="s">
        <v>88</v>
      </c>
      <c r="C95" s="71">
        <v>0</v>
      </c>
      <c r="D95" s="71">
        <v>0</v>
      </c>
      <c r="E95" s="71">
        <v>780407</v>
      </c>
      <c r="F95" s="71">
        <v>0</v>
      </c>
      <c r="G95" s="71">
        <v>0</v>
      </c>
      <c r="H95" s="71">
        <v>0</v>
      </c>
      <c r="I95" s="71">
        <v>0</v>
      </c>
      <c r="J95" s="71">
        <v>380611.85000000003</v>
      </c>
      <c r="K95" s="71">
        <v>0</v>
      </c>
      <c r="L95" s="71">
        <v>0</v>
      </c>
      <c r="M95" s="71">
        <v>0</v>
      </c>
      <c r="N95" s="71">
        <v>0</v>
      </c>
      <c r="O95" s="71">
        <v>0</v>
      </c>
      <c r="P95" s="71">
        <v>0</v>
      </c>
      <c r="Q95" s="71">
        <v>0</v>
      </c>
      <c r="R95" s="71">
        <v>387999.99</v>
      </c>
      <c r="S95" s="71">
        <v>1226.8500000000001</v>
      </c>
      <c r="T95" s="71">
        <v>0</v>
      </c>
      <c r="U95" s="71">
        <v>0</v>
      </c>
      <c r="V95" s="71">
        <v>0</v>
      </c>
      <c r="W95" s="71">
        <v>0</v>
      </c>
      <c r="X95" s="71">
        <v>0</v>
      </c>
      <c r="Y95" s="72">
        <f t="shared" si="1"/>
        <v>1550245.6900000002</v>
      </c>
    </row>
    <row r="96" spans="1:25" x14ac:dyDescent="0.2">
      <c r="A96" s="5">
        <v>93</v>
      </c>
      <c r="B96" s="6" t="s">
        <v>89</v>
      </c>
      <c r="C96" s="71">
        <v>0</v>
      </c>
      <c r="D96" s="71">
        <v>0</v>
      </c>
      <c r="E96" s="71">
        <v>314164</v>
      </c>
      <c r="F96" s="71">
        <v>0</v>
      </c>
      <c r="G96" s="71">
        <v>132471.79</v>
      </c>
      <c r="H96" s="71">
        <v>0</v>
      </c>
      <c r="I96" s="71">
        <v>0</v>
      </c>
      <c r="J96" s="71">
        <v>438901.37</v>
      </c>
      <c r="K96" s="71">
        <v>0</v>
      </c>
      <c r="L96" s="71">
        <v>528921.04</v>
      </c>
      <c r="M96" s="71">
        <v>112152.96000000001</v>
      </c>
      <c r="N96" s="71">
        <v>0</v>
      </c>
      <c r="O96" s="71">
        <v>0</v>
      </c>
      <c r="P96" s="71">
        <v>0</v>
      </c>
      <c r="Q96" s="71">
        <v>1000</v>
      </c>
      <c r="R96" s="71">
        <v>284000</v>
      </c>
      <c r="S96" s="71">
        <v>1469.8500000000001</v>
      </c>
      <c r="T96" s="71">
        <v>9606.75</v>
      </c>
      <c r="U96" s="71">
        <v>0</v>
      </c>
      <c r="V96" s="71">
        <v>0</v>
      </c>
      <c r="W96" s="71">
        <v>0</v>
      </c>
      <c r="X96" s="71">
        <v>0</v>
      </c>
      <c r="Y96" s="72">
        <f t="shared" si="1"/>
        <v>1822687.7600000002</v>
      </c>
    </row>
    <row r="97" spans="1:25" x14ac:dyDescent="0.2">
      <c r="A97" s="5">
        <v>94</v>
      </c>
      <c r="B97" s="6" t="s">
        <v>90</v>
      </c>
      <c r="C97" s="71">
        <v>994993</v>
      </c>
      <c r="D97" s="71">
        <v>0</v>
      </c>
      <c r="E97" s="71">
        <v>1305569</v>
      </c>
      <c r="F97" s="71">
        <v>0</v>
      </c>
      <c r="G97" s="71">
        <v>285281.43</v>
      </c>
      <c r="H97" s="71">
        <v>0</v>
      </c>
      <c r="I97" s="71">
        <v>0</v>
      </c>
      <c r="J97" s="71">
        <v>413916.76</v>
      </c>
      <c r="K97" s="71">
        <v>0</v>
      </c>
      <c r="L97" s="71">
        <v>876672.48</v>
      </c>
      <c r="M97" s="71">
        <v>185890.52</v>
      </c>
      <c r="N97" s="71">
        <v>0</v>
      </c>
      <c r="O97" s="71">
        <v>0</v>
      </c>
      <c r="P97" s="71">
        <v>0</v>
      </c>
      <c r="Q97" s="71">
        <v>1000</v>
      </c>
      <c r="R97" s="71">
        <v>0</v>
      </c>
      <c r="S97" s="71">
        <v>2781.2000000000003</v>
      </c>
      <c r="T97" s="71">
        <v>7327.9000000000005</v>
      </c>
      <c r="U97" s="71">
        <v>0</v>
      </c>
      <c r="V97" s="71">
        <v>0</v>
      </c>
      <c r="W97" s="71">
        <v>0</v>
      </c>
      <c r="X97" s="71">
        <v>0</v>
      </c>
      <c r="Y97" s="72">
        <f t="shared" si="1"/>
        <v>4073432.2900000005</v>
      </c>
    </row>
    <row r="98" spans="1:25" x14ac:dyDescent="0.2">
      <c r="A98" s="5">
        <v>95</v>
      </c>
      <c r="B98" s="6" t="s">
        <v>91</v>
      </c>
      <c r="C98" s="71">
        <v>0</v>
      </c>
      <c r="D98" s="71">
        <v>0</v>
      </c>
      <c r="E98" s="71">
        <v>353425</v>
      </c>
      <c r="F98" s="71">
        <v>0</v>
      </c>
      <c r="G98" s="71">
        <v>28976.690000000002</v>
      </c>
      <c r="H98" s="71">
        <v>0</v>
      </c>
      <c r="I98" s="71">
        <v>0</v>
      </c>
      <c r="J98" s="71">
        <v>137943.20000000001</v>
      </c>
      <c r="K98" s="71">
        <v>0</v>
      </c>
      <c r="L98" s="71">
        <v>0</v>
      </c>
      <c r="M98" s="71">
        <v>0</v>
      </c>
      <c r="N98" s="71">
        <v>0</v>
      </c>
      <c r="O98" s="71">
        <v>0</v>
      </c>
      <c r="P98" s="71">
        <v>0</v>
      </c>
      <c r="Q98" s="71">
        <v>0</v>
      </c>
      <c r="R98" s="71">
        <v>41714.020000000004</v>
      </c>
      <c r="S98" s="71">
        <v>0</v>
      </c>
      <c r="T98" s="71">
        <v>0</v>
      </c>
      <c r="U98" s="71">
        <v>0</v>
      </c>
      <c r="V98" s="71">
        <v>0</v>
      </c>
      <c r="W98" s="71">
        <v>0</v>
      </c>
      <c r="X98" s="71">
        <v>0</v>
      </c>
      <c r="Y98" s="72">
        <f t="shared" si="1"/>
        <v>562058.91</v>
      </c>
    </row>
    <row r="99" spans="1:25" x14ac:dyDescent="0.2">
      <c r="A99" s="5">
        <v>96</v>
      </c>
      <c r="B99" s="6" t="s">
        <v>92</v>
      </c>
      <c r="C99" s="71">
        <v>0</v>
      </c>
      <c r="D99" s="71">
        <v>33930</v>
      </c>
      <c r="E99" s="71">
        <v>851430</v>
      </c>
      <c r="F99" s="71">
        <v>0</v>
      </c>
      <c r="G99" s="71">
        <v>0</v>
      </c>
      <c r="H99" s="71">
        <v>0</v>
      </c>
      <c r="I99" s="71">
        <v>0</v>
      </c>
      <c r="J99" s="71">
        <v>855812.49</v>
      </c>
      <c r="K99" s="71">
        <v>0</v>
      </c>
      <c r="L99" s="71">
        <v>0</v>
      </c>
      <c r="M99" s="71">
        <v>0</v>
      </c>
      <c r="N99" s="71">
        <v>0</v>
      </c>
      <c r="O99" s="71">
        <v>0</v>
      </c>
      <c r="P99" s="71">
        <v>0</v>
      </c>
      <c r="Q99" s="71">
        <v>0</v>
      </c>
      <c r="R99" s="71">
        <v>0</v>
      </c>
      <c r="S99" s="71">
        <v>0</v>
      </c>
      <c r="T99" s="71">
        <v>0</v>
      </c>
      <c r="U99" s="71">
        <v>0</v>
      </c>
      <c r="V99" s="71">
        <v>0</v>
      </c>
      <c r="W99" s="71">
        <v>360548.4</v>
      </c>
      <c r="X99" s="71">
        <v>0</v>
      </c>
      <c r="Y99" s="72">
        <f t="shared" si="1"/>
        <v>2101720.89</v>
      </c>
    </row>
    <row r="100" spans="1:25" x14ac:dyDescent="0.2">
      <c r="A100" s="5">
        <v>97</v>
      </c>
      <c r="B100" s="6" t="s">
        <v>93</v>
      </c>
      <c r="C100" s="71">
        <v>0</v>
      </c>
      <c r="D100" s="71">
        <v>0</v>
      </c>
      <c r="E100" s="71">
        <v>387341</v>
      </c>
      <c r="F100" s="71">
        <v>0</v>
      </c>
      <c r="G100" s="71">
        <v>144511.34</v>
      </c>
      <c r="H100" s="71">
        <v>0</v>
      </c>
      <c r="I100" s="71">
        <v>0</v>
      </c>
      <c r="J100" s="71">
        <v>369727</v>
      </c>
      <c r="K100" s="71">
        <v>0</v>
      </c>
      <c r="L100" s="71">
        <v>0</v>
      </c>
      <c r="M100" s="71">
        <v>0</v>
      </c>
      <c r="N100" s="71">
        <v>0</v>
      </c>
      <c r="O100" s="71">
        <v>0</v>
      </c>
      <c r="P100" s="71">
        <v>0</v>
      </c>
      <c r="Q100" s="71">
        <v>0</v>
      </c>
      <c r="R100" s="71">
        <v>362000</v>
      </c>
      <c r="S100" s="71">
        <v>1690</v>
      </c>
      <c r="T100" s="71">
        <v>2045.2</v>
      </c>
      <c r="U100" s="71">
        <v>0</v>
      </c>
      <c r="V100" s="71">
        <v>0</v>
      </c>
      <c r="W100" s="71">
        <v>0</v>
      </c>
      <c r="X100" s="71">
        <v>0</v>
      </c>
      <c r="Y100" s="72">
        <f t="shared" si="1"/>
        <v>1267314.5399999998</v>
      </c>
    </row>
    <row r="101" spans="1:25" ht="13.5" thickBot="1" x14ac:dyDescent="0.25">
      <c r="A101" s="5">
        <v>98</v>
      </c>
      <c r="B101" s="6" t="s">
        <v>94</v>
      </c>
      <c r="C101" s="71">
        <v>0</v>
      </c>
      <c r="D101" s="71">
        <v>0</v>
      </c>
      <c r="E101" s="71">
        <v>279416</v>
      </c>
      <c r="F101" s="71">
        <v>0</v>
      </c>
      <c r="G101" s="71">
        <v>772151</v>
      </c>
      <c r="H101" s="71">
        <v>0</v>
      </c>
      <c r="I101" s="71">
        <v>0</v>
      </c>
      <c r="J101" s="71">
        <v>161219.26</v>
      </c>
      <c r="K101" s="71">
        <v>0</v>
      </c>
      <c r="L101" s="71">
        <v>0</v>
      </c>
      <c r="M101" s="71">
        <v>3690542</v>
      </c>
      <c r="N101" s="71">
        <v>6000</v>
      </c>
      <c r="O101" s="71">
        <v>0</v>
      </c>
      <c r="P101" s="71">
        <v>0</v>
      </c>
      <c r="Q101" s="71">
        <v>2000</v>
      </c>
      <c r="R101" s="71">
        <v>20881</v>
      </c>
      <c r="S101" s="71">
        <v>2304.8000000000002</v>
      </c>
      <c r="T101" s="71">
        <v>0</v>
      </c>
      <c r="U101" s="71">
        <v>0</v>
      </c>
      <c r="V101" s="71">
        <v>0</v>
      </c>
      <c r="W101" s="71">
        <v>227161.9</v>
      </c>
      <c r="X101" s="71">
        <v>0</v>
      </c>
      <c r="Y101" s="72">
        <f t="shared" si="1"/>
        <v>5161675.96</v>
      </c>
    </row>
    <row r="102" spans="1:25" ht="13.5" thickBot="1" x14ac:dyDescent="0.25">
      <c r="A102" s="60" t="s">
        <v>221</v>
      </c>
      <c r="B102" s="21" t="s">
        <v>3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2"/>
    </row>
    <row r="103" spans="1:25" x14ac:dyDescent="0.2">
      <c r="A103" s="5">
        <v>101</v>
      </c>
      <c r="B103" s="6" t="s">
        <v>95</v>
      </c>
      <c r="C103" s="71">
        <v>0</v>
      </c>
      <c r="D103" s="71">
        <v>0</v>
      </c>
      <c r="E103" s="71">
        <v>620054</v>
      </c>
      <c r="F103" s="71">
        <v>0</v>
      </c>
      <c r="G103" s="71">
        <v>600598.6</v>
      </c>
      <c r="H103" s="71">
        <v>0</v>
      </c>
      <c r="I103" s="71">
        <v>0</v>
      </c>
      <c r="J103" s="71">
        <v>1050907</v>
      </c>
      <c r="K103" s="71">
        <v>493500</v>
      </c>
      <c r="L103" s="71">
        <v>923895.3</v>
      </c>
      <c r="M103" s="71">
        <v>195903.7</v>
      </c>
      <c r="N103" s="71">
        <v>0</v>
      </c>
      <c r="O103" s="71">
        <v>0</v>
      </c>
      <c r="P103" s="71">
        <v>0</v>
      </c>
      <c r="Q103" s="71">
        <v>1000</v>
      </c>
      <c r="R103" s="71">
        <v>492000</v>
      </c>
      <c r="S103" s="71">
        <v>2959.34</v>
      </c>
      <c r="T103" s="71">
        <v>32180.9</v>
      </c>
      <c r="U103" s="71">
        <v>15321</v>
      </c>
      <c r="V103" s="71">
        <v>15321</v>
      </c>
      <c r="W103" s="71">
        <v>263230</v>
      </c>
      <c r="X103" s="71">
        <v>0</v>
      </c>
      <c r="Y103" s="4">
        <f t="shared" ref="Y103:Y141" si="2">SUM(C103:W103)</f>
        <v>4706870.8400000008</v>
      </c>
    </row>
    <row r="104" spans="1:25" x14ac:dyDescent="0.2">
      <c r="A104" s="5">
        <v>102</v>
      </c>
      <c r="B104" s="6" t="s">
        <v>96</v>
      </c>
      <c r="C104" s="71">
        <v>0</v>
      </c>
      <c r="D104" s="71">
        <v>0</v>
      </c>
      <c r="E104" s="71">
        <v>390867</v>
      </c>
      <c r="F104" s="71">
        <v>0</v>
      </c>
      <c r="G104" s="71">
        <v>78314.41</v>
      </c>
      <c r="H104" s="71">
        <v>0</v>
      </c>
      <c r="I104" s="71">
        <v>0</v>
      </c>
      <c r="J104" s="71">
        <v>265478.38</v>
      </c>
      <c r="K104" s="71">
        <v>0</v>
      </c>
      <c r="L104" s="71">
        <v>0</v>
      </c>
      <c r="M104" s="71">
        <v>0</v>
      </c>
      <c r="N104" s="71">
        <v>0</v>
      </c>
      <c r="O104" s="71">
        <v>0</v>
      </c>
      <c r="P104" s="71">
        <v>0</v>
      </c>
      <c r="Q104" s="71">
        <v>0</v>
      </c>
      <c r="R104" s="71">
        <v>11844.89</v>
      </c>
      <c r="S104" s="71">
        <v>317.68</v>
      </c>
      <c r="T104" s="71">
        <v>18466.3</v>
      </c>
      <c r="U104" s="71">
        <v>0</v>
      </c>
      <c r="V104" s="71">
        <v>0</v>
      </c>
      <c r="W104" s="71">
        <v>0</v>
      </c>
      <c r="X104" s="71">
        <v>0</v>
      </c>
      <c r="Y104" s="4">
        <f t="shared" si="2"/>
        <v>765288.66000000015</v>
      </c>
    </row>
    <row r="105" spans="1:25" x14ac:dyDescent="0.2">
      <c r="A105" s="5">
        <v>103</v>
      </c>
      <c r="B105" s="6" t="s">
        <v>97</v>
      </c>
      <c r="C105" s="71">
        <v>0</v>
      </c>
      <c r="D105" s="71">
        <v>0</v>
      </c>
      <c r="E105" s="71">
        <v>140772</v>
      </c>
      <c r="F105" s="71">
        <v>0</v>
      </c>
      <c r="G105" s="71">
        <v>0</v>
      </c>
      <c r="H105" s="71">
        <v>0</v>
      </c>
      <c r="I105" s="71">
        <v>0</v>
      </c>
      <c r="J105" s="71">
        <v>35284.080000000002</v>
      </c>
      <c r="K105" s="71">
        <v>0</v>
      </c>
      <c r="L105" s="71">
        <v>0</v>
      </c>
      <c r="M105" s="71">
        <v>0</v>
      </c>
      <c r="N105" s="71">
        <v>0</v>
      </c>
      <c r="O105" s="71">
        <v>0</v>
      </c>
      <c r="P105" s="71">
        <v>0</v>
      </c>
      <c r="Q105" s="71">
        <v>0</v>
      </c>
      <c r="R105" s="71">
        <v>154000</v>
      </c>
      <c r="S105" s="71">
        <v>250</v>
      </c>
      <c r="T105" s="71">
        <v>586.20000000000005</v>
      </c>
      <c r="U105" s="71">
        <v>0</v>
      </c>
      <c r="V105" s="71">
        <v>0</v>
      </c>
      <c r="W105" s="71">
        <v>239250.27000000002</v>
      </c>
      <c r="X105" s="71">
        <v>0</v>
      </c>
      <c r="Y105" s="4">
        <f t="shared" si="2"/>
        <v>570142.55000000005</v>
      </c>
    </row>
    <row r="106" spans="1:25" x14ac:dyDescent="0.2">
      <c r="A106" s="5">
        <v>104</v>
      </c>
      <c r="B106" s="6" t="s">
        <v>98</v>
      </c>
      <c r="C106" s="71">
        <v>0</v>
      </c>
      <c r="D106" s="71">
        <v>1141</v>
      </c>
      <c r="E106" s="71">
        <v>216145</v>
      </c>
      <c r="F106" s="71">
        <v>0</v>
      </c>
      <c r="G106" s="71">
        <v>437396.26</v>
      </c>
      <c r="H106" s="71">
        <v>0</v>
      </c>
      <c r="I106" s="71">
        <v>0</v>
      </c>
      <c r="J106" s="71">
        <v>489638.10000000003</v>
      </c>
      <c r="K106" s="71">
        <v>12000</v>
      </c>
      <c r="L106" s="71">
        <v>230911.33000000002</v>
      </c>
      <c r="M106" s="71">
        <v>48962.67</v>
      </c>
      <c r="N106" s="71">
        <v>0</v>
      </c>
      <c r="O106" s="71">
        <v>0</v>
      </c>
      <c r="P106" s="71">
        <v>0</v>
      </c>
      <c r="Q106" s="71">
        <v>0</v>
      </c>
      <c r="R106" s="71">
        <v>284000</v>
      </c>
      <c r="S106" s="71">
        <v>4200</v>
      </c>
      <c r="T106" s="71">
        <v>0</v>
      </c>
      <c r="U106" s="71">
        <v>0</v>
      </c>
      <c r="V106" s="71">
        <v>0</v>
      </c>
      <c r="W106" s="71">
        <v>78156</v>
      </c>
      <c r="X106" s="71">
        <v>0</v>
      </c>
      <c r="Y106" s="4">
        <f t="shared" si="2"/>
        <v>1802550.36</v>
      </c>
    </row>
    <row r="107" spans="1:25" x14ac:dyDescent="0.2">
      <c r="A107" s="5">
        <v>106</v>
      </c>
      <c r="B107" s="6" t="s">
        <v>99</v>
      </c>
      <c r="C107" s="71">
        <v>0</v>
      </c>
      <c r="D107" s="71">
        <v>0</v>
      </c>
      <c r="E107" s="71">
        <v>247522</v>
      </c>
      <c r="F107" s="71">
        <v>0</v>
      </c>
      <c r="G107" s="71">
        <v>216443.65</v>
      </c>
      <c r="H107" s="71">
        <v>0</v>
      </c>
      <c r="I107" s="71">
        <v>0</v>
      </c>
      <c r="J107" s="71">
        <v>110218.8</v>
      </c>
      <c r="K107" s="71">
        <v>0</v>
      </c>
      <c r="L107" s="71">
        <v>478454.11</v>
      </c>
      <c r="M107" s="71">
        <v>101451.89</v>
      </c>
      <c r="N107" s="71">
        <v>0</v>
      </c>
      <c r="O107" s="71">
        <v>0</v>
      </c>
      <c r="P107" s="71">
        <v>0</v>
      </c>
      <c r="Q107" s="71">
        <v>0</v>
      </c>
      <c r="R107" s="71">
        <v>180000</v>
      </c>
      <c r="S107" s="71">
        <v>0</v>
      </c>
      <c r="T107" s="71">
        <v>5553.3</v>
      </c>
      <c r="U107" s="71">
        <v>0</v>
      </c>
      <c r="V107" s="71">
        <v>0</v>
      </c>
      <c r="W107" s="71">
        <v>18267</v>
      </c>
      <c r="X107" s="71">
        <v>0</v>
      </c>
      <c r="Y107" s="4">
        <f t="shared" si="2"/>
        <v>1357910.75</v>
      </c>
    </row>
    <row r="108" spans="1:25" x14ac:dyDescent="0.2">
      <c r="A108" s="5">
        <v>107</v>
      </c>
      <c r="B108" s="6" t="s">
        <v>100</v>
      </c>
      <c r="C108" s="71">
        <v>0</v>
      </c>
      <c r="D108" s="71">
        <v>0</v>
      </c>
      <c r="E108" s="71">
        <v>235795</v>
      </c>
      <c r="F108" s="71">
        <v>0</v>
      </c>
      <c r="G108" s="71">
        <v>137111.65</v>
      </c>
      <c r="H108" s="71">
        <v>0</v>
      </c>
      <c r="I108" s="71">
        <v>0</v>
      </c>
      <c r="J108" s="71">
        <v>85680.63</v>
      </c>
      <c r="K108" s="71">
        <v>0</v>
      </c>
      <c r="L108" s="71">
        <v>0</v>
      </c>
      <c r="M108" s="71">
        <v>0</v>
      </c>
      <c r="N108" s="71">
        <v>0</v>
      </c>
      <c r="O108" s="71">
        <v>0</v>
      </c>
      <c r="P108" s="71">
        <v>0</v>
      </c>
      <c r="Q108" s="71">
        <v>0</v>
      </c>
      <c r="R108" s="71">
        <v>135887</v>
      </c>
      <c r="S108" s="71">
        <v>120</v>
      </c>
      <c r="T108" s="71">
        <v>0</v>
      </c>
      <c r="U108" s="71">
        <v>0</v>
      </c>
      <c r="V108" s="71">
        <v>0</v>
      </c>
      <c r="W108" s="71">
        <v>0</v>
      </c>
      <c r="X108" s="71">
        <v>0</v>
      </c>
      <c r="Y108" s="4">
        <f t="shared" si="2"/>
        <v>594594.28</v>
      </c>
    </row>
    <row r="109" spans="1:25" x14ac:dyDescent="0.2">
      <c r="A109" s="5">
        <v>108</v>
      </c>
      <c r="B109" s="6" t="s">
        <v>101</v>
      </c>
      <c r="C109" s="71">
        <v>0</v>
      </c>
      <c r="D109" s="71">
        <v>0</v>
      </c>
      <c r="E109" s="71">
        <v>1498462</v>
      </c>
      <c r="F109" s="71">
        <v>0</v>
      </c>
      <c r="G109" s="71">
        <v>0</v>
      </c>
      <c r="H109" s="71">
        <v>0</v>
      </c>
      <c r="I109" s="71">
        <v>0</v>
      </c>
      <c r="J109" s="71">
        <v>404069.84</v>
      </c>
      <c r="K109" s="71">
        <v>0</v>
      </c>
      <c r="L109" s="71">
        <v>635023.06000000006</v>
      </c>
      <c r="M109" s="71">
        <v>134650.94</v>
      </c>
      <c r="N109" s="71">
        <v>0</v>
      </c>
      <c r="O109" s="71">
        <v>0</v>
      </c>
      <c r="P109" s="71">
        <v>0</v>
      </c>
      <c r="Q109" s="71">
        <v>0</v>
      </c>
      <c r="R109" s="71">
        <v>672000</v>
      </c>
      <c r="S109" s="71">
        <v>2085.1</v>
      </c>
      <c r="T109" s="71">
        <v>0</v>
      </c>
      <c r="U109" s="71">
        <v>103649</v>
      </c>
      <c r="V109" s="71">
        <v>209535</v>
      </c>
      <c r="W109" s="71">
        <v>2315.25</v>
      </c>
      <c r="X109" s="71">
        <v>0</v>
      </c>
      <c r="Y109" s="4">
        <f t="shared" si="2"/>
        <v>3661790.1900000004</v>
      </c>
    </row>
    <row r="110" spans="1:25" x14ac:dyDescent="0.2">
      <c r="A110" s="5">
        <v>109</v>
      </c>
      <c r="B110" s="6" t="s">
        <v>102</v>
      </c>
      <c r="C110" s="71">
        <v>0</v>
      </c>
      <c r="D110" s="71">
        <v>0</v>
      </c>
      <c r="E110" s="71">
        <v>0</v>
      </c>
      <c r="F110" s="71">
        <v>0</v>
      </c>
      <c r="G110" s="71">
        <v>44691</v>
      </c>
      <c r="H110" s="71">
        <v>0</v>
      </c>
      <c r="I110" s="71">
        <v>0</v>
      </c>
      <c r="J110" s="71">
        <v>29015.57</v>
      </c>
      <c r="K110" s="71">
        <v>0</v>
      </c>
      <c r="L110" s="71">
        <v>121933.17</v>
      </c>
      <c r="M110" s="71">
        <v>25854.83</v>
      </c>
      <c r="N110" s="71">
        <v>0</v>
      </c>
      <c r="O110" s="71">
        <v>0</v>
      </c>
      <c r="P110" s="71">
        <v>0</v>
      </c>
      <c r="Q110" s="71">
        <v>1000</v>
      </c>
      <c r="R110" s="71">
        <v>154000</v>
      </c>
      <c r="S110" s="71">
        <v>655.45</v>
      </c>
      <c r="T110" s="71">
        <v>0</v>
      </c>
      <c r="U110" s="71">
        <v>0</v>
      </c>
      <c r="V110" s="71">
        <v>0</v>
      </c>
      <c r="W110" s="71">
        <v>0</v>
      </c>
      <c r="X110" s="71">
        <v>0</v>
      </c>
      <c r="Y110" s="4">
        <f t="shared" si="2"/>
        <v>377150.02</v>
      </c>
    </row>
    <row r="111" spans="1:25" x14ac:dyDescent="0.2">
      <c r="A111" s="5">
        <v>110</v>
      </c>
      <c r="B111" s="6" t="s">
        <v>131</v>
      </c>
      <c r="C111" s="71">
        <v>0</v>
      </c>
      <c r="D111" s="71">
        <v>0</v>
      </c>
      <c r="E111" s="71">
        <v>272524</v>
      </c>
      <c r="F111" s="71">
        <v>0</v>
      </c>
      <c r="G111" s="71">
        <v>154642.37</v>
      </c>
      <c r="H111" s="71">
        <v>0</v>
      </c>
      <c r="I111" s="71">
        <v>0</v>
      </c>
      <c r="J111" s="71">
        <v>85503.2</v>
      </c>
      <c r="K111" s="71">
        <v>0</v>
      </c>
      <c r="L111" s="71">
        <v>854898.99</v>
      </c>
      <c r="M111" s="71">
        <v>0</v>
      </c>
      <c r="N111" s="71">
        <v>0</v>
      </c>
      <c r="O111" s="71">
        <v>0</v>
      </c>
      <c r="P111" s="71">
        <v>0</v>
      </c>
      <c r="Q111" s="71">
        <v>1000</v>
      </c>
      <c r="R111" s="71">
        <v>125480</v>
      </c>
      <c r="S111" s="71">
        <v>0</v>
      </c>
      <c r="T111" s="71">
        <v>0</v>
      </c>
      <c r="U111" s="71">
        <v>0</v>
      </c>
      <c r="V111" s="71">
        <v>0</v>
      </c>
      <c r="W111" s="71">
        <v>0</v>
      </c>
      <c r="X111" s="71">
        <v>0</v>
      </c>
      <c r="Y111" s="4">
        <f t="shared" si="2"/>
        <v>1494048.56</v>
      </c>
    </row>
    <row r="112" spans="1:25" x14ac:dyDescent="0.2">
      <c r="A112" s="5">
        <v>111</v>
      </c>
      <c r="B112" s="6" t="s">
        <v>103</v>
      </c>
      <c r="C112" s="71">
        <v>0</v>
      </c>
      <c r="D112" s="71">
        <v>0</v>
      </c>
      <c r="E112" s="71">
        <v>517265</v>
      </c>
      <c r="F112" s="71">
        <v>0</v>
      </c>
      <c r="G112" s="71">
        <v>5543.74</v>
      </c>
      <c r="H112" s="71">
        <v>0</v>
      </c>
      <c r="I112" s="71">
        <v>0</v>
      </c>
      <c r="J112" s="71">
        <v>164539</v>
      </c>
      <c r="K112" s="71">
        <v>0</v>
      </c>
      <c r="L112" s="71">
        <v>307370</v>
      </c>
      <c r="M112" s="71">
        <v>0</v>
      </c>
      <c r="N112" s="71">
        <v>0</v>
      </c>
      <c r="O112" s="71">
        <v>0</v>
      </c>
      <c r="P112" s="71">
        <v>0</v>
      </c>
      <c r="Q112" s="71">
        <v>0</v>
      </c>
      <c r="R112" s="71">
        <v>128000</v>
      </c>
      <c r="S112" s="71">
        <v>0</v>
      </c>
      <c r="T112" s="71">
        <v>126.65</v>
      </c>
      <c r="U112" s="71">
        <v>0</v>
      </c>
      <c r="V112" s="71">
        <v>0</v>
      </c>
      <c r="W112" s="71">
        <v>0</v>
      </c>
      <c r="X112" s="71">
        <v>0</v>
      </c>
      <c r="Y112" s="4">
        <f t="shared" si="2"/>
        <v>1122844.3899999999</v>
      </c>
    </row>
    <row r="113" spans="1:25" x14ac:dyDescent="0.2">
      <c r="A113" s="5">
        <v>112</v>
      </c>
      <c r="B113" s="6" t="s">
        <v>104</v>
      </c>
      <c r="C113" s="71">
        <v>484886</v>
      </c>
      <c r="D113" s="71">
        <v>0</v>
      </c>
      <c r="E113" s="71">
        <v>0</v>
      </c>
      <c r="F113" s="71">
        <v>0</v>
      </c>
      <c r="G113" s="71">
        <v>2335429.0499999998</v>
      </c>
      <c r="H113" s="71">
        <v>0</v>
      </c>
      <c r="I113" s="71">
        <v>0</v>
      </c>
      <c r="J113" s="71">
        <v>1593282.35</v>
      </c>
      <c r="K113" s="71">
        <v>70000</v>
      </c>
      <c r="L113" s="71">
        <v>1824711.35</v>
      </c>
      <c r="M113" s="71">
        <v>386913.65</v>
      </c>
      <c r="N113" s="71">
        <v>0</v>
      </c>
      <c r="O113" s="71">
        <v>0</v>
      </c>
      <c r="P113" s="71">
        <v>0</v>
      </c>
      <c r="Q113" s="71">
        <v>7000</v>
      </c>
      <c r="R113" s="71">
        <v>0</v>
      </c>
      <c r="S113" s="71">
        <v>9343.91</v>
      </c>
      <c r="T113" s="71">
        <v>8095.6500000000005</v>
      </c>
      <c r="U113" s="71">
        <v>50975</v>
      </c>
      <c r="V113" s="71">
        <v>0</v>
      </c>
      <c r="W113" s="71">
        <v>251861</v>
      </c>
      <c r="X113" s="71">
        <v>0</v>
      </c>
      <c r="Y113" s="4">
        <f t="shared" si="2"/>
        <v>7022497.9600000009</v>
      </c>
    </row>
    <row r="114" spans="1:25" x14ac:dyDescent="0.2">
      <c r="A114" s="5">
        <v>113</v>
      </c>
      <c r="B114" s="6" t="s">
        <v>105</v>
      </c>
      <c r="C114" s="71">
        <v>0</v>
      </c>
      <c r="D114" s="71">
        <v>8296.380000000001</v>
      </c>
      <c r="E114" s="71">
        <v>1183254</v>
      </c>
      <c r="F114" s="71">
        <v>0</v>
      </c>
      <c r="G114" s="71">
        <v>1193743.92</v>
      </c>
      <c r="H114" s="71">
        <v>0</v>
      </c>
      <c r="I114" s="71">
        <v>0</v>
      </c>
      <c r="J114" s="71">
        <v>718856.20000000007</v>
      </c>
      <c r="K114" s="71">
        <v>60000</v>
      </c>
      <c r="L114" s="71">
        <v>2388628.73</v>
      </c>
      <c r="M114" s="71">
        <v>506487.27</v>
      </c>
      <c r="N114" s="71">
        <v>0</v>
      </c>
      <c r="O114" s="71">
        <v>0</v>
      </c>
      <c r="P114" s="71">
        <v>0</v>
      </c>
      <c r="Q114" s="71">
        <v>1000</v>
      </c>
      <c r="R114" s="71">
        <v>284000</v>
      </c>
      <c r="S114" s="71">
        <v>0</v>
      </c>
      <c r="T114" s="71">
        <v>43519.5</v>
      </c>
      <c r="U114" s="71">
        <v>45397</v>
      </c>
      <c r="V114" s="71">
        <v>45397</v>
      </c>
      <c r="W114" s="71">
        <v>0</v>
      </c>
      <c r="X114" s="71">
        <v>0</v>
      </c>
      <c r="Y114" s="4">
        <f t="shared" si="2"/>
        <v>6478580</v>
      </c>
    </row>
    <row r="115" spans="1:25" x14ac:dyDescent="0.2">
      <c r="A115" s="5">
        <v>114</v>
      </c>
      <c r="B115" s="6" t="s">
        <v>106</v>
      </c>
      <c r="C115" s="71">
        <v>0</v>
      </c>
      <c r="D115" s="71">
        <v>0</v>
      </c>
      <c r="E115" s="71">
        <v>1047290</v>
      </c>
      <c r="F115" s="71">
        <v>0</v>
      </c>
      <c r="G115" s="71">
        <v>141427.75</v>
      </c>
      <c r="H115" s="71">
        <v>0</v>
      </c>
      <c r="I115" s="71">
        <v>0</v>
      </c>
      <c r="J115" s="71">
        <v>557250.89</v>
      </c>
      <c r="K115" s="71">
        <v>0</v>
      </c>
      <c r="L115" s="71">
        <v>0</v>
      </c>
      <c r="M115" s="71">
        <v>0</v>
      </c>
      <c r="N115" s="71">
        <v>0</v>
      </c>
      <c r="O115" s="71">
        <v>0</v>
      </c>
      <c r="P115" s="71">
        <v>0</v>
      </c>
      <c r="Q115" s="71">
        <v>1000</v>
      </c>
      <c r="R115" s="71">
        <v>322000</v>
      </c>
      <c r="S115" s="71">
        <v>0</v>
      </c>
      <c r="T115" s="71">
        <v>0</v>
      </c>
      <c r="U115" s="71">
        <v>0</v>
      </c>
      <c r="V115" s="71">
        <v>0</v>
      </c>
      <c r="W115" s="71">
        <v>80318.28</v>
      </c>
      <c r="X115" s="71">
        <v>0</v>
      </c>
      <c r="Y115" s="4">
        <f t="shared" si="2"/>
        <v>2149286.92</v>
      </c>
    </row>
    <row r="116" spans="1:25" x14ac:dyDescent="0.2">
      <c r="A116" s="5">
        <v>115</v>
      </c>
      <c r="B116" s="6" t="s">
        <v>107</v>
      </c>
      <c r="C116" s="71">
        <v>0</v>
      </c>
      <c r="D116" s="71">
        <v>0</v>
      </c>
      <c r="E116" s="71">
        <v>1300631</v>
      </c>
      <c r="F116" s="71">
        <v>0</v>
      </c>
      <c r="G116" s="71">
        <v>871277.69000000006</v>
      </c>
      <c r="H116" s="71">
        <v>18208</v>
      </c>
      <c r="I116" s="71">
        <v>0</v>
      </c>
      <c r="J116" s="71">
        <v>820645.37</v>
      </c>
      <c r="K116" s="71">
        <v>0</v>
      </c>
      <c r="L116" s="71">
        <v>352751.26</v>
      </c>
      <c r="M116" s="71">
        <v>74797.740000000005</v>
      </c>
      <c r="N116" s="71">
        <v>0</v>
      </c>
      <c r="O116" s="71">
        <v>0</v>
      </c>
      <c r="P116" s="71">
        <v>0</v>
      </c>
      <c r="Q116" s="71">
        <v>0</v>
      </c>
      <c r="R116" s="71">
        <v>269423.13</v>
      </c>
      <c r="S116" s="71">
        <v>150</v>
      </c>
      <c r="T116" s="71">
        <v>28134.400000000001</v>
      </c>
      <c r="U116" s="71">
        <v>0</v>
      </c>
      <c r="V116" s="71">
        <v>0</v>
      </c>
      <c r="W116" s="71">
        <v>133801</v>
      </c>
      <c r="X116" s="71">
        <v>0</v>
      </c>
      <c r="Y116" s="4">
        <f t="shared" si="2"/>
        <v>3869819.5900000003</v>
      </c>
    </row>
    <row r="117" spans="1:25" x14ac:dyDescent="0.2">
      <c r="A117" s="5">
        <v>116</v>
      </c>
      <c r="B117" s="6" t="s">
        <v>108</v>
      </c>
      <c r="C117" s="71">
        <v>0</v>
      </c>
      <c r="D117" s="71">
        <v>0</v>
      </c>
      <c r="E117" s="71">
        <v>580085</v>
      </c>
      <c r="F117" s="71">
        <v>0</v>
      </c>
      <c r="G117" s="71">
        <v>139407.29</v>
      </c>
      <c r="H117" s="71">
        <v>0</v>
      </c>
      <c r="I117" s="71">
        <v>0</v>
      </c>
      <c r="J117" s="71">
        <v>253211.98</v>
      </c>
      <c r="K117" s="71">
        <v>0</v>
      </c>
      <c r="L117" s="71">
        <v>0</v>
      </c>
      <c r="M117" s="71">
        <v>0</v>
      </c>
      <c r="N117" s="71">
        <v>8000</v>
      </c>
      <c r="O117" s="71">
        <v>0</v>
      </c>
      <c r="P117" s="71">
        <v>0</v>
      </c>
      <c r="Q117" s="71">
        <v>0</v>
      </c>
      <c r="R117" s="71">
        <v>154000</v>
      </c>
      <c r="S117" s="71">
        <v>637.18000000000006</v>
      </c>
      <c r="T117" s="71">
        <v>13004.550000000001</v>
      </c>
      <c r="U117" s="71">
        <v>0</v>
      </c>
      <c r="V117" s="71">
        <v>0</v>
      </c>
      <c r="W117" s="71">
        <v>197018.45</v>
      </c>
      <c r="X117" s="71">
        <v>0</v>
      </c>
      <c r="Y117" s="4">
        <f t="shared" si="2"/>
        <v>1345364.45</v>
      </c>
    </row>
    <row r="118" spans="1:25" x14ac:dyDescent="0.2">
      <c r="A118" s="5">
        <v>117</v>
      </c>
      <c r="B118" s="6" t="s">
        <v>109</v>
      </c>
      <c r="C118" s="71">
        <v>0</v>
      </c>
      <c r="D118" s="71">
        <v>0</v>
      </c>
      <c r="E118" s="71">
        <v>0</v>
      </c>
      <c r="F118" s="71">
        <v>0</v>
      </c>
      <c r="G118" s="71">
        <v>3947376.02</v>
      </c>
      <c r="H118" s="71">
        <v>0</v>
      </c>
      <c r="I118" s="71">
        <v>0</v>
      </c>
      <c r="J118" s="71">
        <v>3916850</v>
      </c>
      <c r="K118" s="71">
        <v>0</v>
      </c>
      <c r="L118" s="71">
        <v>8027478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1038000</v>
      </c>
      <c r="S118" s="71">
        <v>0</v>
      </c>
      <c r="T118" s="71">
        <v>9192.4500000000007</v>
      </c>
      <c r="U118" s="71">
        <v>201117</v>
      </c>
      <c r="V118" s="71">
        <v>251396</v>
      </c>
      <c r="W118" s="71">
        <v>232603.84</v>
      </c>
      <c r="X118" s="71">
        <v>0</v>
      </c>
      <c r="Y118" s="4">
        <f t="shared" si="2"/>
        <v>17624013.309999999</v>
      </c>
    </row>
    <row r="119" spans="1:25" x14ac:dyDescent="0.2">
      <c r="A119" s="5">
        <v>118</v>
      </c>
      <c r="B119" s="6" t="s">
        <v>110</v>
      </c>
      <c r="C119" s="71">
        <v>2918.76</v>
      </c>
      <c r="D119" s="71">
        <v>0</v>
      </c>
      <c r="E119" s="71">
        <v>0</v>
      </c>
      <c r="F119" s="71">
        <v>0</v>
      </c>
      <c r="G119" s="71">
        <v>2043188.76</v>
      </c>
      <c r="H119" s="71">
        <v>0</v>
      </c>
      <c r="I119" s="71">
        <v>0</v>
      </c>
      <c r="J119" s="71">
        <v>4287691</v>
      </c>
      <c r="K119" s="71">
        <v>0</v>
      </c>
      <c r="L119" s="71">
        <v>7636013.25</v>
      </c>
      <c r="M119" s="71">
        <v>0</v>
      </c>
      <c r="N119" s="71">
        <v>0</v>
      </c>
      <c r="O119" s="71">
        <v>0</v>
      </c>
      <c r="P119" s="71">
        <v>0</v>
      </c>
      <c r="Q119" s="71">
        <v>9000</v>
      </c>
      <c r="R119" s="71">
        <v>4449758.59</v>
      </c>
      <c r="S119" s="71">
        <v>5315.76</v>
      </c>
      <c r="T119" s="71">
        <v>32163.600000000002</v>
      </c>
      <c r="U119" s="71">
        <v>195020</v>
      </c>
      <c r="V119" s="71">
        <v>345494</v>
      </c>
      <c r="W119" s="71">
        <v>0</v>
      </c>
      <c r="X119" s="71">
        <v>0</v>
      </c>
      <c r="Y119" s="4">
        <f t="shared" si="2"/>
        <v>19006563.720000003</v>
      </c>
    </row>
    <row r="120" spans="1:25" x14ac:dyDescent="0.2">
      <c r="A120" s="5">
        <v>119</v>
      </c>
      <c r="B120" s="6" t="s">
        <v>111</v>
      </c>
      <c r="C120" s="71">
        <v>0</v>
      </c>
      <c r="D120" s="71">
        <v>0</v>
      </c>
      <c r="E120" s="71">
        <v>220836.91</v>
      </c>
      <c r="F120" s="71">
        <v>0</v>
      </c>
      <c r="G120" s="71">
        <v>65609.990000000005</v>
      </c>
      <c r="H120" s="71">
        <v>0</v>
      </c>
      <c r="I120" s="71">
        <v>0</v>
      </c>
      <c r="J120" s="71">
        <v>119903</v>
      </c>
      <c r="K120" s="71">
        <v>0</v>
      </c>
      <c r="L120" s="71">
        <v>0</v>
      </c>
      <c r="M120" s="71">
        <v>0</v>
      </c>
      <c r="N120" s="71">
        <v>0</v>
      </c>
      <c r="O120" s="71">
        <v>0</v>
      </c>
      <c r="P120" s="71">
        <v>0</v>
      </c>
      <c r="Q120" s="71">
        <v>0</v>
      </c>
      <c r="R120" s="71">
        <v>90443.03</v>
      </c>
      <c r="S120" s="71">
        <v>0</v>
      </c>
      <c r="T120" s="71">
        <v>0</v>
      </c>
      <c r="U120" s="71">
        <v>0</v>
      </c>
      <c r="V120" s="71">
        <v>0</v>
      </c>
      <c r="W120" s="71">
        <v>177959.58000000002</v>
      </c>
      <c r="X120" s="71">
        <v>0</v>
      </c>
      <c r="Y120" s="4">
        <f t="shared" si="2"/>
        <v>674752.51</v>
      </c>
    </row>
    <row r="121" spans="1:25" x14ac:dyDescent="0.2">
      <c r="A121" s="5">
        <v>120</v>
      </c>
      <c r="B121" s="6" t="s">
        <v>112</v>
      </c>
      <c r="C121" s="71">
        <v>0</v>
      </c>
      <c r="D121" s="71">
        <v>0</v>
      </c>
      <c r="E121" s="71">
        <v>1384875</v>
      </c>
      <c r="F121" s="71">
        <v>0</v>
      </c>
      <c r="G121" s="71">
        <v>51629.86</v>
      </c>
      <c r="H121" s="71">
        <v>0</v>
      </c>
      <c r="I121" s="71">
        <v>0</v>
      </c>
      <c r="J121" s="71">
        <v>559214</v>
      </c>
      <c r="K121" s="71">
        <v>0</v>
      </c>
      <c r="L121" s="71">
        <v>486778.91000000003</v>
      </c>
      <c r="M121" s="71">
        <v>103217.09</v>
      </c>
      <c r="N121" s="71">
        <v>4174</v>
      </c>
      <c r="O121" s="71">
        <v>0</v>
      </c>
      <c r="P121" s="71">
        <v>0</v>
      </c>
      <c r="Q121" s="71">
        <v>0</v>
      </c>
      <c r="R121" s="71">
        <v>381219.7</v>
      </c>
      <c r="S121" s="71">
        <v>90</v>
      </c>
      <c r="T121" s="71">
        <v>10204.75</v>
      </c>
      <c r="U121" s="71">
        <v>53089</v>
      </c>
      <c r="V121" s="71">
        <v>108469</v>
      </c>
      <c r="W121" s="71">
        <v>58672.450000000004</v>
      </c>
      <c r="X121" s="71">
        <v>0</v>
      </c>
      <c r="Y121" s="4">
        <f t="shared" si="2"/>
        <v>3201633.7600000002</v>
      </c>
    </row>
    <row r="122" spans="1:25" x14ac:dyDescent="0.2">
      <c r="A122" s="5">
        <v>121</v>
      </c>
      <c r="B122" s="6" t="s">
        <v>113</v>
      </c>
      <c r="C122" s="71">
        <v>0</v>
      </c>
      <c r="D122" s="71">
        <v>0</v>
      </c>
      <c r="E122" s="71">
        <v>2418092</v>
      </c>
      <c r="F122" s="71">
        <v>0</v>
      </c>
      <c r="G122" s="71">
        <v>2007750.94</v>
      </c>
      <c r="H122" s="71">
        <v>8056</v>
      </c>
      <c r="I122" s="71">
        <v>0</v>
      </c>
      <c r="J122" s="71">
        <v>1426613</v>
      </c>
      <c r="K122" s="71">
        <v>0</v>
      </c>
      <c r="L122" s="71">
        <v>2332384</v>
      </c>
      <c r="M122" s="71">
        <v>0</v>
      </c>
      <c r="N122" s="71">
        <v>0</v>
      </c>
      <c r="O122" s="71">
        <v>0</v>
      </c>
      <c r="P122" s="71">
        <v>0</v>
      </c>
      <c r="Q122" s="71">
        <v>1000</v>
      </c>
      <c r="R122" s="71">
        <v>998236</v>
      </c>
      <c r="S122" s="71">
        <v>2858.39</v>
      </c>
      <c r="T122" s="71">
        <v>0</v>
      </c>
      <c r="U122" s="71">
        <v>53201</v>
      </c>
      <c r="V122" s="71">
        <v>53201</v>
      </c>
      <c r="W122" s="71">
        <v>0</v>
      </c>
      <c r="X122" s="71">
        <v>0</v>
      </c>
      <c r="Y122" s="4">
        <f t="shared" si="2"/>
        <v>9301392.3300000001</v>
      </c>
    </row>
    <row r="123" spans="1:25" x14ac:dyDescent="0.2">
      <c r="A123" s="5">
        <v>122</v>
      </c>
      <c r="B123" s="6" t="s">
        <v>114</v>
      </c>
      <c r="C123" s="71">
        <v>0</v>
      </c>
      <c r="D123" s="71">
        <v>0</v>
      </c>
      <c r="E123" s="71">
        <v>203209</v>
      </c>
      <c r="F123" s="71">
        <v>0</v>
      </c>
      <c r="G123" s="71">
        <v>0</v>
      </c>
      <c r="H123" s="71">
        <v>0</v>
      </c>
      <c r="I123" s="71">
        <v>0</v>
      </c>
      <c r="J123" s="71">
        <v>76653.210000000006</v>
      </c>
      <c r="K123" s="71">
        <v>0</v>
      </c>
      <c r="L123" s="71">
        <v>0</v>
      </c>
      <c r="M123" s="71">
        <v>0</v>
      </c>
      <c r="N123" s="71">
        <v>0</v>
      </c>
      <c r="O123" s="71">
        <v>0</v>
      </c>
      <c r="P123" s="71">
        <v>0</v>
      </c>
      <c r="Q123" s="71">
        <v>0</v>
      </c>
      <c r="R123" s="71">
        <v>260011.24000000002</v>
      </c>
      <c r="S123" s="71">
        <v>200.06</v>
      </c>
      <c r="T123" s="71">
        <v>2616.65</v>
      </c>
      <c r="U123" s="71">
        <v>0</v>
      </c>
      <c r="V123" s="71">
        <v>0</v>
      </c>
      <c r="W123" s="71">
        <v>33043</v>
      </c>
      <c r="X123" s="71">
        <v>0</v>
      </c>
      <c r="Y123" s="4">
        <f t="shared" si="2"/>
        <v>575733.16000000015</v>
      </c>
    </row>
    <row r="124" spans="1:25" x14ac:dyDescent="0.2">
      <c r="A124" s="5">
        <v>123</v>
      </c>
      <c r="B124" s="6" t="s">
        <v>115</v>
      </c>
      <c r="C124" s="71">
        <v>0</v>
      </c>
      <c r="D124" s="71">
        <v>0</v>
      </c>
      <c r="E124" s="71">
        <v>0</v>
      </c>
      <c r="F124" s="71">
        <v>0</v>
      </c>
      <c r="G124" s="71">
        <v>1131830.19</v>
      </c>
      <c r="H124" s="71">
        <v>0</v>
      </c>
      <c r="I124" s="71">
        <v>0</v>
      </c>
      <c r="J124" s="71">
        <v>1748099.32</v>
      </c>
      <c r="K124" s="71">
        <v>0</v>
      </c>
      <c r="L124" s="71">
        <v>0</v>
      </c>
      <c r="M124" s="71">
        <v>0</v>
      </c>
      <c r="N124" s="71">
        <v>11372</v>
      </c>
      <c r="O124" s="71">
        <v>0</v>
      </c>
      <c r="P124" s="71">
        <v>0</v>
      </c>
      <c r="Q124" s="71">
        <v>1000</v>
      </c>
      <c r="R124" s="71">
        <v>1611226.22</v>
      </c>
      <c r="S124" s="71">
        <v>0</v>
      </c>
      <c r="T124" s="71">
        <v>81829.88</v>
      </c>
      <c r="U124" s="71">
        <v>298500</v>
      </c>
      <c r="V124" s="71">
        <v>533650</v>
      </c>
      <c r="W124" s="71">
        <v>214912</v>
      </c>
      <c r="X124" s="71">
        <v>0</v>
      </c>
      <c r="Y124" s="4">
        <f t="shared" si="2"/>
        <v>5632419.6099999994</v>
      </c>
    </row>
    <row r="125" spans="1:25" x14ac:dyDescent="0.2">
      <c r="A125" s="5">
        <v>124</v>
      </c>
      <c r="B125" s="6" t="s">
        <v>116</v>
      </c>
      <c r="C125" s="71">
        <v>467615</v>
      </c>
      <c r="D125" s="71">
        <v>0</v>
      </c>
      <c r="E125" s="71">
        <v>3217632</v>
      </c>
      <c r="F125" s="71">
        <v>0</v>
      </c>
      <c r="G125" s="71">
        <v>3634116.2</v>
      </c>
      <c r="H125" s="71">
        <v>0</v>
      </c>
      <c r="I125" s="71">
        <v>0</v>
      </c>
      <c r="J125" s="71">
        <v>1526289</v>
      </c>
      <c r="K125" s="71">
        <v>0</v>
      </c>
      <c r="L125" s="71">
        <v>4487756.67</v>
      </c>
      <c r="M125" s="71">
        <v>0</v>
      </c>
      <c r="N125" s="71">
        <v>0</v>
      </c>
      <c r="O125" s="71">
        <v>0</v>
      </c>
      <c r="P125" s="71">
        <v>0</v>
      </c>
      <c r="Q125" s="71">
        <v>4002.4900000000002</v>
      </c>
      <c r="R125" s="71">
        <v>719796.69000000006</v>
      </c>
      <c r="S125" s="71">
        <v>2629.56</v>
      </c>
      <c r="T125" s="71">
        <v>45366.200000000004</v>
      </c>
      <c r="U125" s="71">
        <v>47175</v>
      </c>
      <c r="V125" s="71">
        <v>0</v>
      </c>
      <c r="W125" s="71">
        <v>0</v>
      </c>
      <c r="X125" s="71">
        <v>0</v>
      </c>
      <c r="Y125" s="4">
        <f t="shared" si="2"/>
        <v>14152378.809999999</v>
      </c>
    </row>
    <row r="126" spans="1:25" x14ac:dyDescent="0.2">
      <c r="A126" s="5">
        <v>126</v>
      </c>
      <c r="B126" s="6" t="s">
        <v>117</v>
      </c>
      <c r="C126" s="71">
        <v>0</v>
      </c>
      <c r="D126" s="71">
        <v>0</v>
      </c>
      <c r="E126" s="71">
        <v>235597</v>
      </c>
      <c r="F126" s="71">
        <v>0</v>
      </c>
      <c r="G126" s="71">
        <v>222749.93</v>
      </c>
      <c r="H126" s="71">
        <v>0</v>
      </c>
      <c r="I126" s="71">
        <v>0</v>
      </c>
      <c r="J126" s="71">
        <v>209164</v>
      </c>
      <c r="K126" s="71">
        <v>0</v>
      </c>
      <c r="L126" s="71">
        <v>1215695.6599999999</v>
      </c>
      <c r="M126" s="71">
        <v>257777.34</v>
      </c>
      <c r="N126" s="71">
        <v>0</v>
      </c>
      <c r="O126" s="71">
        <v>0</v>
      </c>
      <c r="P126" s="71">
        <v>0</v>
      </c>
      <c r="Q126" s="71">
        <v>0</v>
      </c>
      <c r="R126" s="71">
        <v>180000</v>
      </c>
      <c r="S126" s="71">
        <v>640.38</v>
      </c>
      <c r="T126" s="71">
        <v>0</v>
      </c>
      <c r="U126" s="71">
        <v>0</v>
      </c>
      <c r="V126" s="71">
        <v>0</v>
      </c>
      <c r="W126" s="71">
        <v>43819</v>
      </c>
      <c r="X126" s="71">
        <v>0</v>
      </c>
      <c r="Y126" s="4">
        <f t="shared" si="2"/>
        <v>2365443.3099999996</v>
      </c>
    </row>
    <row r="127" spans="1:25" x14ac:dyDescent="0.2">
      <c r="A127" s="5">
        <v>127</v>
      </c>
      <c r="B127" s="6" t="s">
        <v>118</v>
      </c>
      <c r="C127" s="71">
        <v>0</v>
      </c>
      <c r="D127" s="71">
        <v>0</v>
      </c>
      <c r="E127" s="71">
        <v>123467.43000000001</v>
      </c>
      <c r="F127" s="71">
        <v>0</v>
      </c>
      <c r="G127" s="71">
        <v>1698279.99</v>
      </c>
      <c r="H127" s="71">
        <v>0</v>
      </c>
      <c r="I127" s="71">
        <v>0</v>
      </c>
      <c r="J127" s="71">
        <v>1207196</v>
      </c>
      <c r="K127" s="71">
        <v>0</v>
      </c>
      <c r="L127" s="71">
        <v>2090616</v>
      </c>
      <c r="M127" s="71">
        <v>0</v>
      </c>
      <c r="N127" s="71">
        <v>0</v>
      </c>
      <c r="O127" s="71">
        <v>0</v>
      </c>
      <c r="P127" s="71">
        <v>0</v>
      </c>
      <c r="Q127" s="71">
        <v>2000</v>
      </c>
      <c r="R127" s="71">
        <v>10992.79</v>
      </c>
      <c r="S127" s="71">
        <v>4351.54</v>
      </c>
      <c r="T127" s="71">
        <v>0</v>
      </c>
      <c r="U127" s="71">
        <v>0</v>
      </c>
      <c r="V127" s="71">
        <v>0</v>
      </c>
      <c r="W127" s="71">
        <v>0</v>
      </c>
      <c r="X127" s="71">
        <v>0</v>
      </c>
      <c r="Y127" s="4">
        <f t="shared" si="2"/>
        <v>5136903.75</v>
      </c>
    </row>
    <row r="128" spans="1:25" x14ac:dyDescent="0.2">
      <c r="A128" s="5">
        <v>128</v>
      </c>
      <c r="B128" s="6" t="s">
        <v>132</v>
      </c>
      <c r="C128" s="71">
        <v>0</v>
      </c>
      <c r="D128" s="71">
        <v>0</v>
      </c>
      <c r="E128" s="71">
        <v>2808973</v>
      </c>
      <c r="F128" s="71">
        <v>0</v>
      </c>
      <c r="G128" s="71">
        <v>5082801.24</v>
      </c>
      <c r="H128" s="71">
        <v>0</v>
      </c>
      <c r="I128" s="71">
        <v>0</v>
      </c>
      <c r="J128" s="71">
        <v>3193399</v>
      </c>
      <c r="K128" s="71">
        <v>0</v>
      </c>
      <c r="L128" s="71">
        <v>11827288.68</v>
      </c>
      <c r="M128" s="71">
        <v>2507870.3199999998</v>
      </c>
      <c r="N128" s="71">
        <v>0</v>
      </c>
      <c r="O128" s="71">
        <v>0</v>
      </c>
      <c r="P128" s="71">
        <v>0</v>
      </c>
      <c r="Q128" s="71">
        <v>12000</v>
      </c>
      <c r="R128" s="71">
        <v>1755720.12</v>
      </c>
      <c r="S128" s="71">
        <v>14835.970000000001</v>
      </c>
      <c r="T128" s="71">
        <v>28542.350000000002</v>
      </c>
      <c r="U128" s="71">
        <v>0</v>
      </c>
      <c r="V128" s="71">
        <v>0</v>
      </c>
      <c r="W128" s="71">
        <v>0</v>
      </c>
      <c r="X128" s="71">
        <v>0</v>
      </c>
      <c r="Y128" s="4">
        <f t="shared" si="2"/>
        <v>27231430.680000003</v>
      </c>
    </row>
    <row r="129" spans="1:25" x14ac:dyDescent="0.2">
      <c r="A129" s="5">
        <v>130</v>
      </c>
      <c r="B129" s="6" t="s">
        <v>119</v>
      </c>
      <c r="C129" s="71">
        <v>0</v>
      </c>
      <c r="D129" s="71">
        <v>0</v>
      </c>
      <c r="E129" s="71">
        <v>689426</v>
      </c>
      <c r="F129" s="71">
        <v>0</v>
      </c>
      <c r="G129" s="71">
        <v>458574.46</v>
      </c>
      <c r="H129" s="71">
        <v>0</v>
      </c>
      <c r="I129" s="71">
        <v>0</v>
      </c>
      <c r="J129" s="71">
        <v>526063</v>
      </c>
      <c r="K129" s="71">
        <v>0</v>
      </c>
      <c r="L129" s="71">
        <v>0</v>
      </c>
      <c r="M129" s="71">
        <v>0</v>
      </c>
      <c r="N129" s="71">
        <v>0</v>
      </c>
      <c r="O129" s="71">
        <v>0</v>
      </c>
      <c r="P129" s="71">
        <v>0</v>
      </c>
      <c r="Q129" s="71">
        <v>0</v>
      </c>
      <c r="R129" s="71">
        <v>206000</v>
      </c>
      <c r="S129" s="71">
        <v>580</v>
      </c>
      <c r="T129" s="71">
        <v>13635.050000000001</v>
      </c>
      <c r="U129" s="71">
        <v>44590</v>
      </c>
      <c r="V129" s="71">
        <v>0</v>
      </c>
      <c r="W129" s="71">
        <v>0</v>
      </c>
      <c r="X129" s="71">
        <v>0</v>
      </c>
      <c r="Y129" s="4">
        <f t="shared" si="2"/>
        <v>1938868.51</v>
      </c>
    </row>
    <row r="130" spans="1:25" ht="15.75" x14ac:dyDescent="0.2">
      <c r="A130" s="5">
        <v>131</v>
      </c>
      <c r="B130" s="6" t="s">
        <v>196</v>
      </c>
      <c r="C130" s="71">
        <v>0</v>
      </c>
      <c r="D130" s="71">
        <v>0</v>
      </c>
      <c r="E130" s="71">
        <v>281138</v>
      </c>
      <c r="F130" s="71">
        <v>0</v>
      </c>
      <c r="G130" s="71">
        <v>460782.82</v>
      </c>
      <c r="H130" s="71">
        <v>0</v>
      </c>
      <c r="I130" s="71">
        <v>0</v>
      </c>
      <c r="J130" s="71">
        <v>222754.65</v>
      </c>
      <c r="K130" s="71">
        <v>0</v>
      </c>
      <c r="L130" s="71">
        <v>1469681.29</v>
      </c>
      <c r="M130" s="71">
        <v>311632.71000000002</v>
      </c>
      <c r="N130" s="71">
        <v>9641.130000000001</v>
      </c>
      <c r="O130" s="71">
        <v>0</v>
      </c>
      <c r="P130" s="71">
        <v>0</v>
      </c>
      <c r="Q130" s="71">
        <v>1000</v>
      </c>
      <c r="R130" s="71">
        <v>362575.18</v>
      </c>
      <c r="S130" s="71">
        <v>1529.23</v>
      </c>
      <c r="T130" s="71">
        <v>1640.3</v>
      </c>
      <c r="U130" s="71">
        <v>0</v>
      </c>
      <c r="V130" s="71">
        <v>0</v>
      </c>
      <c r="W130" s="71">
        <v>56926</v>
      </c>
      <c r="X130" s="71">
        <v>0</v>
      </c>
      <c r="Y130" s="4">
        <f t="shared" si="2"/>
        <v>3179301.31</v>
      </c>
    </row>
    <row r="131" spans="1:25" x14ac:dyDescent="0.2">
      <c r="A131" s="5">
        <v>132</v>
      </c>
      <c r="B131" s="6" t="s">
        <v>120</v>
      </c>
      <c r="C131" s="71">
        <v>0</v>
      </c>
      <c r="D131" s="71">
        <v>0</v>
      </c>
      <c r="E131" s="71">
        <v>52275.91</v>
      </c>
      <c r="F131" s="71">
        <v>0</v>
      </c>
      <c r="G131" s="71">
        <v>452565.31</v>
      </c>
      <c r="H131" s="71">
        <v>0</v>
      </c>
      <c r="I131" s="71">
        <v>0</v>
      </c>
      <c r="J131" s="71">
        <v>362075</v>
      </c>
      <c r="K131" s="71">
        <v>0</v>
      </c>
      <c r="L131" s="71">
        <v>732460.53</v>
      </c>
      <c r="M131" s="71">
        <v>1120447.06</v>
      </c>
      <c r="N131" s="71">
        <v>0</v>
      </c>
      <c r="O131" s="71">
        <v>0</v>
      </c>
      <c r="P131" s="71">
        <v>0</v>
      </c>
      <c r="Q131" s="71">
        <v>0</v>
      </c>
      <c r="R131" s="71">
        <v>376000</v>
      </c>
      <c r="S131" s="71">
        <v>811.2</v>
      </c>
      <c r="T131" s="71">
        <v>0</v>
      </c>
      <c r="U131" s="71">
        <v>0</v>
      </c>
      <c r="V131" s="71">
        <v>0</v>
      </c>
      <c r="W131" s="71">
        <v>0</v>
      </c>
      <c r="X131" s="71">
        <v>0</v>
      </c>
      <c r="Y131" s="4">
        <f t="shared" si="2"/>
        <v>3096635.0100000002</v>
      </c>
    </row>
    <row r="132" spans="1:25" ht="15.75" x14ac:dyDescent="0.2">
      <c r="A132" s="5">
        <v>134</v>
      </c>
      <c r="B132" s="6" t="s">
        <v>201</v>
      </c>
      <c r="C132" s="71">
        <v>0</v>
      </c>
      <c r="D132" s="71">
        <v>0</v>
      </c>
      <c r="E132" s="71">
        <v>0</v>
      </c>
      <c r="F132" s="71">
        <v>0</v>
      </c>
      <c r="G132" s="71">
        <v>0</v>
      </c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1">
        <v>0</v>
      </c>
      <c r="N132" s="71">
        <v>0</v>
      </c>
      <c r="O132" s="71">
        <v>0</v>
      </c>
      <c r="P132" s="71">
        <v>0</v>
      </c>
      <c r="Q132" s="71">
        <v>0</v>
      </c>
      <c r="R132" s="71">
        <v>0</v>
      </c>
      <c r="S132" s="71">
        <v>0</v>
      </c>
      <c r="T132" s="71">
        <v>0</v>
      </c>
      <c r="U132" s="71">
        <v>0</v>
      </c>
      <c r="V132" s="71">
        <v>0</v>
      </c>
      <c r="W132" s="71">
        <v>0</v>
      </c>
      <c r="X132" s="71">
        <v>0</v>
      </c>
      <c r="Y132" s="4">
        <f t="shared" si="2"/>
        <v>0</v>
      </c>
    </row>
    <row r="133" spans="1:25" x14ac:dyDescent="0.2">
      <c r="A133" s="5">
        <v>135</v>
      </c>
      <c r="B133" s="6" t="s">
        <v>34</v>
      </c>
      <c r="C133" s="71">
        <v>0</v>
      </c>
      <c r="D133" s="71">
        <v>0</v>
      </c>
      <c r="E133" s="71">
        <v>0</v>
      </c>
      <c r="F133" s="71">
        <v>0</v>
      </c>
      <c r="G133" s="71">
        <v>223273.92</v>
      </c>
      <c r="H133" s="71">
        <v>0</v>
      </c>
      <c r="I133" s="71">
        <v>0</v>
      </c>
      <c r="J133" s="71">
        <v>203527</v>
      </c>
      <c r="K133" s="71">
        <v>0</v>
      </c>
      <c r="L133" s="71">
        <v>184743.28</v>
      </c>
      <c r="M133" s="71">
        <v>0</v>
      </c>
      <c r="N133" s="71">
        <v>0</v>
      </c>
      <c r="O133" s="71">
        <v>0</v>
      </c>
      <c r="P133" s="71">
        <v>0</v>
      </c>
      <c r="Q133" s="71">
        <v>0</v>
      </c>
      <c r="R133" s="71">
        <v>181006.93</v>
      </c>
      <c r="S133" s="71">
        <v>280</v>
      </c>
      <c r="T133" s="71">
        <v>0</v>
      </c>
      <c r="U133" s="71">
        <v>0</v>
      </c>
      <c r="V133" s="71">
        <v>0</v>
      </c>
      <c r="W133" s="71">
        <v>0</v>
      </c>
      <c r="X133" s="71">
        <v>0</v>
      </c>
      <c r="Y133" s="4">
        <f t="shared" si="2"/>
        <v>792831.13000000012</v>
      </c>
    </row>
    <row r="134" spans="1:25" x14ac:dyDescent="0.2">
      <c r="A134" s="5">
        <v>136</v>
      </c>
      <c r="B134" s="6" t="s">
        <v>122</v>
      </c>
      <c r="C134" s="71">
        <v>0</v>
      </c>
      <c r="D134" s="71">
        <v>0</v>
      </c>
      <c r="E134" s="71">
        <v>3952626.39</v>
      </c>
      <c r="F134" s="71">
        <v>0</v>
      </c>
      <c r="G134" s="71">
        <v>5721866.0899999999</v>
      </c>
      <c r="H134" s="71">
        <v>0</v>
      </c>
      <c r="I134" s="71">
        <v>0</v>
      </c>
      <c r="J134" s="71">
        <v>1620553.17</v>
      </c>
      <c r="K134" s="71">
        <v>0</v>
      </c>
      <c r="L134" s="71">
        <v>12044085.67</v>
      </c>
      <c r="M134" s="71">
        <v>0</v>
      </c>
      <c r="N134" s="71">
        <v>0</v>
      </c>
      <c r="O134" s="71">
        <v>0</v>
      </c>
      <c r="P134" s="71">
        <v>0</v>
      </c>
      <c r="Q134" s="71">
        <v>7000</v>
      </c>
      <c r="R134" s="71">
        <v>20500.32</v>
      </c>
      <c r="S134" s="71">
        <v>0</v>
      </c>
      <c r="T134" s="71">
        <v>18958.400000000001</v>
      </c>
      <c r="U134" s="71">
        <v>0</v>
      </c>
      <c r="V134" s="71">
        <v>0</v>
      </c>
      <c r="W134" s="71">
        <v>50856</v>
      </c>
      <c r="X134" s="71">
        <v>0</v>
      </c>
      <c r="Y134" s="4">
        <f t="shared" si="2"/>
        <v>23436446.039999999</v>
      </c>
    </row>
    <row r="135" spans="1:25" x14ac:dyDescent="0.2">
      <c r="A135" s="5">
        <v>137</v>
      </c>
      <c r="B135" s="6" t="s">
        <v>123</v>
      </c>
      <c r="C135" s="71">
        <v>0</v>
      </c>
      <c r="D135" s="71">
        <v>0</v>
      </c>
      <c r="E135" s="71">
        <v>13289</v>
      </c>
      <c r="F135" s="71">
        <v>0</v>
      </c>
      <c r="G135" s="71">
        <v>0</v>
      </c>
      <c r="H135" s="71">
        <v>0</v>
      </c>
      <c r="I135" s="71">
        <v>0</v>
      </c>
      <c r="J135" s="71">
        <v>0</v>
      </c>
      <c r="K135" s="71">
        <v>0</v>
      </c>
      <c r="L135" s="71">
        <v>278201</v>
      </c>
      <c r="M135" s="71">
        <v>0</v>
      </c>
      <c r="N135" s="71">
        <v>0</v>
      </c>
      <c r="O135" s="71">
        <v>0</v>
      </c>
      <c r="P135" s="71">
        <v>0</v>
      </c>
      <c r="Q135" s="71">
        <v>0</v>
      </c>
      <c r="R135" s="71">
        <v>32287.440000000002</v>
      </c>
      <c r="S135" s="71">
        <v>0</v>
      </c>
      <c r="T135" s="71">
        <v>0</v>
      </c>
      <c r="U135" s="71">
        <v>0</v>
      </c>
      <c r="V135" s="71">
        <v>0</v>
      </c>
      <c r="W135" s="71">
        <v>0</v>
      </c>
      <c r="X135" s="71">
        <v>0</v>
      </c>
      <c r="Y135" s="4">
        <f t="shared" si="2"/>
        <v>323777.44</v>
      </c>
    </row>
    <row r="136" spans="1:25" ht="15.75" x14ac:dyDescent="0.2">
      <c r="A136" s="5">
        <v>138</v>
      </c>
      <c r="B136" s="6" t="s">
        <v>202</v>
      </c>
      <c r="C136" s="71">
        <v>0</v>
      </c>
      <c r="D136" s="71">
        <v>0</v>
      </c>
      <c r="E136" s="71">
        <v>0</v>
      </c>
      <c r="F136" s="71">
        <v>0</v>
      </c>
      <c r="G136" s="71">
        <v>0</v>
      </c>
      <c r="H136" s="71">
        <v>0</v>
      </c>
      <c r="I136" s="71">
        <v>0</v>
      </c>
      <c r="J136" s="71">
        <v>0</v>
      </c>
      <c r="K136" s="71">
        <v>0</v>
      </c>
      <c r="L136" s="71">
        <v>0</v>
      </c>
      <c r="M136" s="71">
        <v>0</v>
      </c>
      <c r="N136" s="71">
        <v>0</v>
      </c>
      <c r="O136" s="71">
        <v>0</v>
      </c>
      <c r="P136" s="71">
        <v>0</v>
      </c>
      <c r="Q136" s="71">
        <v>0</v>
      </c>
      <c r="R136" s="71">
        <v>0</v>
      </c>
      <c r="S136" s="71">
        <v>0</v>
      </c>
      <c r="T136" s="71">
        <v>0</v>
      </c>
      <c r="U136" s="71">
        <v>0</v>
      </c>
      <c r="V136" s="71">
        <v>0</v>
      </c>
      <c r="W136" s="71">
        <v>0</v>
      </c>
      <c r="X136" s="71">
        <v>0</v>
      </c>
      <c r="Y136" s="4">
        <f t="shared" si="2"/>
        <v>0</v>
      </c>
    </row>
    <row r="137" spans="1:25" x14ac:dyDescent="0.2">
      <c r="A137" s="5">
        <v>139</v>
      </c>
      <c r="B137" s="6" t="s">
        <v>124</v>
      </c>
      <c r="C137" s="71">
        <v>0</v>
      </c>
      <c r="D137" s="71">
        <v>0</v>
      </c>
      <c r="E137" s="71">
        <v>170048</v>
      </c>
      <c r="F137" s="71">
        <v>0</v>
      </c>
      <c r="G137" s="71">
        <v>417917.06</v>
      </c>
      <c r="H137" s="71">
        <v>0</v>
      </c>
      <c r="I137" s="71">
        <v>0</v>
      </c>
      <c r="J137" s="71">
        <v>101480.34</v>
      </c>
      <c r="K137" s="71">
        <v>0</v>
      </c>
      <c r="L137" s="71">
        <v>235670.24</v>
      </c>
      <c r="M137" s="71">
        <v>49971.76</v>
      </c>
      <c r="N137" s="71">
        <v>0</v>
      </c>
      <c r="O137" s="71">
        <v>0</v>
      </c>
      <c r="P137" s="71">
        <v>0</v>
      </c>
      <c r="Q137" s="71">
        <v>0</v>
      </c>
      <c r="R137" s="71">
        <v>206000</v>
      </c>
      <c r="S137" s="71">
        <v>973.81000000000006</v>
      </c>
      <c r="T137" s="71">
        <v>0</v>
      </c>
      <c r="U137" s="71">
        <v>0</v>
      </c>
      <c r="V137" s="71">
        <v>0</v>
      </c>
      <c r="W137" s="71">
        <v>16999</v>
      </c>
      <c r="X137" s="71">
        <v>0</v>
      </c>
      <c r="Y137" s="4">
        <f t="shared" si="2"/>
        <v>1199060.21</v>
      </c>
    </row>
    <row r="138" spans="1:25" hidden="1" x14ac:dyDescent="0.2">
      <c r="A138" s="5">
        <v>140</v>
      </c>
      <c r="B138" s="6" t="s">
        <v>135</v>
      </c>
      <c r="C138" s="71">
        <v>0</v>
      </c>
      <c r="D138" s="71">
        <v>0</v>
      </c>
      <c r="E138" s="71">
        <v>0</v>
      </c>
      <c r="F138" s="71">
        <v>0</v>
      </c>
      <c r="G138" s="71">
        <v>0</v>
      </c>
      <c r="H138" s="71">
        <v>0</v>
      </c>
      <c r="I138" s="71">
        <v>0</v>
      </c>
      <c r="J138" s="71">
        <v>0</v>
      </c>
      <c r="K138" s="71">
        <v>0</v>
      </c>
      <c r="L138" s="71">
        <v>0</v>
      </c>
      <c r="M138" s="71">
        <v>0</v>
      </c>
      <c r="N138" s="71">
        <v>0</v>
      </c>
      <c r="O138" s="71">
        <v>0</v>
      </c>
      <c r="P138" s="71">
        <v>0</v>
      </c>
      <c r="Q138" s="71">
        <v>0</v>
      </c>
      <c r="R138" s="71">
        <v>0</v>
      </c>
      <c r="S138" s="71">
        <v>0</v>
      </c>
      <c r="T138" s="71">
        <v>0</v>
      </c>
      <c r="U138" s="71">
        <v>0</v>
      </c>
      <c r="V138" s="71">
        <v>0</v>
      </c>
      <c r="W138" s="71">
        <v>0</v>
      </c>
      <c r="X138" s="71">
        <v>0</v>
      </c>
      <c r="Y138" s="4">
        <f t="shared" si="2"/>
        <v>0</v>
      </c>
    </row>
    <row r="139" spans="1:25" x14ac:dyDescent="0.2">
      <c r="A139" s="5">
        <v>142</v>
      </c>
      <c r="B139" s="6" t="s">
        <v>125</v>
      </c>
      <c r="C139" s="71">
        <v>0</v>
      </c>
      <c r="D139" s="71">
        <v>0</v>
      </c>
      <c r="E139" s="71">
        <v>15149</v>
      </c>
      <c r="F139" s="71">
        <v>0</v>
      </c>
      <c r="G139" s="71">
        <v>282474.3</v>
      </c>
      <c r="H139" s="71">
        <v>0</v>
      </c>
      <c r="I139" s="71">
        <v>0</v>
      </c>
      <c r="J139" s="71">
        <v>11800.09</v>
      </c>
      <c r="K139" s="71">
        <v>0</v>
      </c>
      <c r="L139" s="71">
        <v>224898.46</v>
      </c>
      <c r="M139" s="71">
        <v>0</v>
      </c>
      <c r="N139" s="71">
        <v>0</v>
      </c>
      <c r="O139" s="71">
        <v>0</v>
      </c>
      <c r="P139" s="71">
        <v>0</v>
      </c>
      <c r="Q139" s="71">
        <v>0</v>
      </c>
      <c r="R139" s="71">
        <v>191662.61000000002</v>
      </c>
      <c r="S139" s="71">
        <v>0</v>
      </c>
      <c r="T139" s="71">
        <v>0</v>
      </c>
      <c r="U139" s="71">
        <v>0</v>
      </c>
      <c r="V139" s="71">
        <v>0</v>
      </c>
      <c r="W139" s="71">
        <v>0</v>
      </c>
      <c r="X139" s="71">
        <v>0</v>
      </c>
      <c r="Y139" s="4">
        <f t="shared" si="2"/>
        <v>725984.46</v>
      </c>
    </row>
    <row r="140" spans="1:25" x14ac:dyDescent="0.2">
      <c r="A140" s="5">
        <v>143</v>
      </c>
      <c r="B140" s="6" t="s">
        <v>126</v>
      </c>
      <c r="C140" s="71">
        <v>0</v>
      </c>
      <c r="D140" s="71">
        <v>0</v>
      </c>
      <c r="E140" s="71">
        <v>0</v>
      </c>
      <c r="F140" s="71">
        <v>0</v>
      </c>
      <c r="G140" s="71">
        <v>871258.35</v>
      </c>
      <c r="H140" s="71">
        <v>10497.5</v>
      </c>
      <c r="I140" s="71">
        <v>0</v>
      </c>
      <c r="J140" s="71">
        <v>430439</v>
      </c>
      <c r="K140" s="71">
        <v>0</v>
      </c>
      <c r="L140" s="71">
        <v>2793572</v>
      </c>
      <c r="M140" s="71">
        <v>0</v>
      </c>
      <c r="N140" s="71">
        <v>0</v>
      </c>
      <c r="O140" s="71">
        <v>0</v>
      </c>
      <c r="P140" s="71">
        <v>0</v>
      </c>
      <c r="Q140" s="71">
        <v>1000</v>
      </c>
      <c r="R140" s="71">
        <v>568000</v>
      </c>
      <c r="S140" s="71">
        <v>0</v>
      </c>
      <c r="T140" s="71">
        <v>0</v>
      </c>
      <c r="U140" s="71">
        <v>0</v>
      </c>
      <c r="V140" s="71">
        <v>48944</v>
      </c>
      <c r="W140" s="71">
        <v>0</v>
      </c>
      <c r="X140" s="71">
        <v>0</v>
      </c>
      <c r="Y140" s="4">
        <f t="shared" si="2"/>
        <v>4723710.8499999996</v>
      </c>
    </row>
    <row r="141" spans="1:25" ht="13.5" thickBot="1" x14ac:dyDescent="0.25">
      <c r="A141" s="5">
        <v>144</v>
      </c>
      <c r="B141" s="6" t="s">
        <v>127</v>
      </c>
      <c r="C141" s="71">
        <v>0</v>
      </c>
      <c r="D141" s="71">
        <v>0</v>
      </c>
      <c r="E141" s="71">
        <v>601836</v>
      </c>
      <c r="F141" s="71">
        <v>0</v>
      </c>
      <c r="G141" s="71">
        <v>865319.07000000007</v>
      </c>
      <c r="H141" s="71">
        <v>0</v>
      </c>
      <c r="I141" s="71">
        <v>0</v>
      </c>
      <c r="J141" s="71">
        <v>147152.57</v>
      </c>
      <c r="K141" s="71">
        <v>0</v>
      </c>
      <c r="L141" s="71">
        <v>380425.58</v>
      </c>
      <c r="M141" s="71">
        <v>75463.75</v>
      </c>
      <c r="N141" s="71">
        <v>0</v>
      </c>
      <c r="O141" s="71">
        <v>0</v>
      </c>
      <c r="P141" s="71">
        <v>0</v>
      </c>
      <c r="Q141" s="71">
        <v>1000</v>
      </c>
      <c r="R141" s="71">
        <v>156400</v>
      </c>
      <c r="S141" s="71">
        <v>0</v>
      </c>
      <c r="T141" s="71">
        <v>9917.65</v>
      </c>
      <c r="U141" s="71">
        <v>0</v>
      </c>
      <c r="V141" s="71">
        <v>0</v>
      </c>
      <c r="W141" s="71">
        <v>0</v>
      </c>
      <c r="X141" s="71">
        <v>0</v>
      </c>
      <c r="Y141" s="4">
        <f t="shared" si="2"/>
        <v>2237514.62</v>
      </c>
    </row>
    <row r="142" spans="1:25" ht="13.5" thickBot="1" x14ac:dyDescent="0.25">
      <c r="A142" s="60" t="s">
        <v>221</v>
      </c>
      <c r="B142" s="21" t="s">
        <v>4</v>
      </c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2"/>
    </row>
    <row r="143" spans="1:25" x14ac:dyDescent="0.2">
      <c r="A143" s="79">
        <v>202</v>
      </c>
      <c r="B143" s="80" t="s">
        <v>128</v>
      </c>
      <c r="C143" s="81">
        <v>0</v>
      </c>
      <c r="D143" s="81">
        <v>0</v>
      </c>
      <c r="E143" s="82">
        <v>104255</v>
      </c>
      <c r="F143" s="3">
        <v>0</v>
      </c>
      <c r="G143" s="71">
        <v>0</v>
      </c>
      <c r="H143" s="71">
        <v>0</v>
      </c>
      <c r="I143" s="71">
        <v>0</v>
      </c>
      <c r="J143" s="71">
        <v>73524.3</v>
      </c>
      <c r="K143" s="71">
        <v>0</v>
      </c>
      <c r="L143" s="71">
        <v>0</v>
      </c>
      <c r="M143" s="71">
        <v>0</v>
      </c>
      <c r="N143" s="71">
        <v>0</v>
      </c>
      <c r="O143" s="71">
        <v>0</v>
      </c>
      <c r="P143" s="71">
        <v>0</v>
      </c>
      <c r="Q143" s="71">
        <v>0</v>
      </c>
      <c r="R143" s="71">
        <v>0</v>
      </c>
      <c r="S143" s="71">
        <v>0</v>
      </c>
      <c r="T143" s="71">
        <v>0</v>
      </c>
      <c r="U143" s="71">
        <v>0</v>
      </c>
      <c r="V143" s="71">
        <v>0</v>
      </c>
      <c r="W143" s="71">
        <v>0</v>
      </c>
      <c r="X143" s="71">
        <v>0</v>
      </c>
      <c r="Y143" s="87">
        <f t="shared" ref="Y143:Y144" si="3">SUM(C143:W143)</f>
        <v>177779.3</v>
      </c>
    </row>
    <row r="144" spans="1:25" ht="13.5" thickBot="1" x14ac:dyDescent="0.25">
      <c r="A144" s="83">
        <v>207</v>
      </c>
      <c r="B144" s="84" t="s">
        <v>129</v>
      </c>
      <c r="C144" s="85">
        <v>0</v>
      </c>
      <c r="D144" s="85">
        <v>0</v>
      </c>
      <c r="E144" s="86">
        <v>29737</v>
      </c>
      <c r="F144" s="3">
        <v>0</v>
      </c>
      <c r="G144" s="71">
        <v>8148.8</v>
      </c>
      <c r="H144" s="71">
        <v>0</v>
      </c>
      <c r="I144" s="71">
        <v>0</v>
      </c>
      <c r="J144" s="71">
        <v>0</v>
      </c>
      <c r="K144" s="71">
        <v>0</v>
      </c>
      <c r="L144" s="71">
        <v>0</v>
      </c>
      <c r="M144" s="71">
        <v>20707.34</v>
      </c>
      <c r="N144" s="71">
        <v>0</v>
      </c>
      <c r="O144" s="71">
        <v>0</v>
      </c>
      <c r="P144" s="71">
        <v>0</v>
      </c>
      <c r="Q144" s="71">
        <v>0</v>
      </c>
      <c r="R144" s="71">
        <v>102000</v>
      </c>
      <c r="S144" s="71">
        <v>0</v>
      </c>
      <c r="T144" s="71">
        <v>0</v>
      </c>
      <c r="U144" s="71">
        <v>0</v>
      </c>
      <c r="V144" s="71">
        <v>0</v>
      </c>
      <c r="W144" s="71">
        <v>53600</v>
      </c>
      <c r="X144" s="71">
        <v>0</v>
      </c>
      <c r="Y144" s="88">
        <f t="shared" si="3"/>
        <v>214193.14</v>
      </c>
    </row>
    <row r="145" spans="1:25" ht="13.5" thickBot="1" x14ac:dyDescent="0.25">
      <c r="A145" s="60" t="s">
        <v>221</v>
      </c>
      <c r="B145" s="33" t="s">
        <v>146</v>
      </c>
      <c r="C145" s="76">
        <v>13108953.76</v>
      </c>
      <c r="D145" s="76">
        <v>107141.93000000001</v>
      </c>
      <c r="E145" s="76">
        <v>67128136.859999985</v>
      </c>
      <c r="F145" s="76">
        <v>0</v>
      </c>
      <c r="G145" s="76">
        <v>77272898.199999973</v>
      </c>
      <c r="H145" s="76">
        <v>53861.5</v>
      </c>
      <c r="I145" s="76">
        <v>0</v>
      </c>
      <c r="J145" s="76">
        <v>58035098.610000007</v>
      </c>
      <c r="K145" s="76">
        <v>717000</v>
      </c>
      <c r="L145" s="76">
        <v>176565473.96000001</v>
      </c>
      <c r="M145" s="76">
        <v>30392069.16</v>
      </c>
      <c r="N145" s="76">
        <v>76494.63</v>
      </c>
      <c r="O145" s="76">
        <v>0</v>
      </c>
      <c r="P145" s="76">
        <v>0</v>
      </c>
      <c r="Q145" s="76">
        <v>177002.49</v>
      </c>
      <c r="R145" s="76">
        <v>41108543.839999989</v>
      </c>
      <c r="S145" s="76">
        <v>268709.32000000007</v>
      </c>
      <c r="T145" s="76">
        <v>1072684.3400000003</v>
      </c>
      <c r="U145" s="76">
        <v>1188327</v>
      </c>
      <c r="V145" s="76">
        <v>1691778</v>
      </c>
      <c r="W145" s="76">
        <v>7573401.1700000009</v>
      </c>
      <c r="X145" s="76">
        <v>0</v>
      </c>
      <c r="Y145" s="77">
        <f>SUM(C145:W145)</f>
        <v>476537574.76999992</v>
      </c>
    </row>
    <row r="146" spans="1:25" hidden="1" x14ac:dyDescent="0.2">
      <c r="A146" s="7"/>
      <c r="B146" s="8"/>
      <c r="C146" s="3" t="e">
        <f>C145-SUMIF(#REF!,#REF!,#REF!)-SUMIF(#REF!,#REF!,#REF!)-SUMIF(#REF!,#REF!,#REF!)-SUMIF(#REF!,#REF!,#REF!)-SUMIF(#REF!,#REF!,#REF!)-SUMIF(#REF!,#REF!,#REF!)</f>
        <v>#REF!</v>
      </c>
      <c r="D146" s="3" t="e">
        <f>D145-SUMIF(#REF!,#REF!,#REF!)-SUMIF(#REF!,#REF!,#REF!)-SUMIF(#REF!,#REF!,#REF!)-SUMIF(#REF!,#REF!,#REF!)-SUMIF(#REF!,#REF!,#REF!)-SUMIF(#REF!,#REF!,#REF!)</f>
        <v>#REF!</v>
      </c>
      <c r="E146" s="3"/>
      <c r="F146" s="3"/>
      <c r="G146" s="3" t="e">
        <f>G145-SUMIF(#REF!,#REF!,#REF!)-SUMIF(#REF!,#REF!,#REF!)-SUMIF(#REF!,#REF!,#REF!)-SUMIF(#REF!,#REF!,#REF!)-SUMIF(#REF!,#REF!,#REF!)-SUMIF(#REF!,#REF!,#REF!)</f>
        <v>#REF!</v>
      </c>
      <c r="H146" s="3" t="e">
        <f>H145-SUMIF(#REF!,#REF!,#REF!)-SUMIF(#REF!,#REF!,#REF!)-SUMIF(#REF!,#REF!,#REF!)-SUMIF(#REF!,#REF!,#REF!)-SUMIF(#REF!,#REF!,#REF!)-SUMIF(#REF!,#REF!,#REF!)</f>
        <v>#REF!</v>
      </c>
      <c r="I146" s="3" t="e">
        <f>I145-SUMIF(#REF!,#REF!,#REF!)-SUMIF(#REF!,#REF!,#REF!)-SUMIF(#REF!,#REF!,#REF!)-SUMIF(#REF!,#REF!,#REF!)-SUMIF(#REF!,#REF!,#REF!)-SUMIF(#REF!,#REF!,#REF!)</f>
        <v>#REF!</v>
      </c>
      <c r="J146" s="3" t="e">
        <f>J145-SUMIF(#REF!,#REF!,#REF!)-SUMIF(#REF!,#REF!,#REF!)-SUMIF(#REF!,#REF!,#REF!)-SUMIF(#REF!,#REF!,#REF!)-SUMIF(#REF!,#REF!,#REF!)-SUMIF(#REF!,#REF!,#REF!)</f>
        <v>#REF!</v>
      </c>
      <c r="K146" s="3"/>
      <c r="L146" s="3"/>
      <c r="M146" s="3" t="e">
        <f>M145-SUMIF(#REF!,#REF!,#REF!)-SUMIF(#REF!,#REF!,#REF!)-SUMIF(#REF!,#REF!,#REF!)-SUMIF(#REF!,#REF!,#REF!)-SUMIF(#REF!,#REF!,#REF!)-SUMIF(#REF!,#REF!,#REF!)</f>
        <v>#REF!</v>
      </c>
      <c r="N146" s="3"/>
      <c r="O146" s="3"/>
      <c r="P146" s="3"/>
      <c r="Q146" s="3" t="e">
        <f>Q145-SUMIF(#REF!,#REF!,#REF!)-SUMIF(#REF!,#REF!,#REF!)-SUMIF(#REF!,#REF!,#REF!)-SUMIF(#REF!,#REF!,#REF!)-SUMIF(#REF!,#REF!,#REF!)-SUMIF(#REF!,#REF!,#REF!)</f>
        <v>#REF!</v>
      </c>
      <c r="R146" s="3" t="e">
        <f>R145-SUMIF(#REF!,#REF!,#REF!)-SUMIF(#REF!,#REF!,#REF!)-SUMIF(#REF!,#REF!,#REF!)-SUMIF(#REF!,#REF!,#REF!)-SUMIF(#REF!,#REF!,#REF!)-SUMIF(#REF!,#REF!,#REF!)</f>
        <v>#REF!</v>
      </c>
      <c r="S146" s="3" t="e">
        <f>S145-SUMIF(#REF!,#REF!,#REF!)-SUMIF(#REF!,#REF!,#REF!)-SUMIF(#REF!,#REF!,#REF!)-SUMIF(#REF!,#REF!,#REF!)-SUMIF(#REF!,#REF!,#REF!)-SUMIF(#REF!,#REF!,#REF!)</f>
        <v>#REF!</v>
      </c>
      <c r="T146" s="3" t="e">
        <f>T145-SUMIF(#REF!,#REF!,#REF!)-SUMIF(#REF!,#REF!,#REF!)-SUMIF(#REF!,#REF!,#REF!)-SUMIF(#REF!,#REF!,#REF!)-SUMIF(#REF!,#REF!,#REF!)-SUMIF(#REF!,#REF!,#REF!)</f>
        <v>#REF!</v>
      </c>
      <c r="U146" s="3" t="e">
        <f>U145-SUMIF(#REF!,#REF!,#REF!)-SUMIF(#REF!,#REF!,#REF!)-SUMIF(#REF!,#REF!,#REF!)-SUMIF(#REF!,#REF!,#REF!)-SUMIF(#REF!,#REF!,#REF!)-SUMIF(#REF!,#REF!,#REF!)</f>
        <v>#REF!</v>
      </c>
      <c r="V146" s="3" t="e">
        <f>V145-SUMIF(#REF!,#REF!,#REF!)-SUMIF(#REF!,#REF!,#REF!)-SUMIF(#REF!,#REF!,#REF!)-SUMIF(#REF!,#REF!,#REF!)-SUMIF(#REF!,#REF!,#REF!)-SUMIF(#REF!,#REF!,#REF!)</f>
        <v>#REF!</v>
      </c>
      <c r="W146" s="3" t="e">
        <f>W145-SUMIF(#REF!,#REF!,#REF!)-SUMIF(#REF!,#REF!,#REF!)-SUMIF(#REF!,#REF!,#REF!)-SUMIF(#REF!,#REF!,#REF!)-SUMIF(#REF!,#REF!,#REF!)-SUMIF(#REF!,#REF!,#REF!)</f>
        <v>#REF!</v>
      </c>
      <c r="X146" s="3"/>
      <c r="Y146" s="9" t="e">
        <f>Y145-#REF!</f>
        <v>#REF!</v>
      </c>
    </row>
    <row r="147" spans="1:25" ht="17.45" customHeight="1" x14ac:dyDescent="0.2">
      <c r="A147" s="113" t="s">
        <v>203</v>
      </c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5"/>
    </row>
    <row r="148" spans="1:25" ht="18" customHeight="1" x14ac:dyDescent="0.2">
      <c r="A148" s="113" t="s">
        <v>204</v>
      </c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5"/>
    </row>
    <row r="149" spans="1:25" ht="21" customHeight="1" x14ac:dyDescent="0.2">
      <c r="A149" s="92" t="s">
        <v>205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4"/>
    </row>
    <row r="150" spans="1:25" ht="15.75" x14ac:dyDescent="0.2">
      <c r="A150" s="70" t="s">
        <v>188</v>
      </c>
      <c r="B150" s="68"/>
      <c r="C150" s="68"/>
      <c r="D150" s="68"/>
      <c r="E150" s="68"/>
      <c r="F150" s="89"/>
      <c r="G150" s="68"/>
      <c r="H150" s="68"/>
      <c r="I150" s="68"/>
      <c r="J150" s="68"/>
      <c r="K150" s="78"/>
      <c r="L150" s="78"/>
      <c r="M150" s="68"/>
      <c r="N150" s="78"/>
      <c r="O150" s="89"/>
      <c r="P150" s="78"/>
      <c r="Q150" s="68"/>
      <c r="R150" s="68"/>
      <c r="S150" s="68"/>
      <c r="T150" s="68"/>
      <c r="U150" s="68"/>
      <c r="V150" s="68"/>
      <c r="W150" s="68"/>
      <c r="X150" s="89"/>
      <c r="Y150" s="69"/>
    </row>
    <row r="151" spans="1:25" s="13" customFormat="1" ht="14.25" customHeight="1" thickBot="1" x14ac:dyDescent="0.25">
      <c r="A151" s="110" t="s">
        <v>238</v>
      </c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2"/>
    </row>
    <row r="152" spans="1:25" x14ac:dyDescent="0.2">
      <c r="A152" s="15" t="s">
        <v>186</v>
      </c>
    </row>
  </sheetData>
  <sheetProtection password="A699" sheet="1" objects="1" scenarios="1"/>
  <mergeCells count="8">
    <mergeCell ref="A151:Y151"/>
    <mergeCell ref="A1:Y1"/>
    <mergeCell ref="A147:Y147"/>
    <mergeCell ref="A148:Y148"/>
    <mergeCell ref="A2:Y2"/>
    <mergeCell ref="A3:Y3"/>
    <mergeCell ref="A4:Y4"/>
    <mergeCell ref="A149:Y149"/>
  </mergeCells>
  <phoneticPr fontId="0" type="noConversion"/>
  <printOptions horizontalCentered="1"/>
  <pageMargins left="0.25" right="0.25" top="0.5" bottom="0.5" header="0.3" footer="0.3"/>
  <pageSetup scale="65" fitToHeight="3" orientation="landscape" r:id="rId1"/>
  <headerFooter alignWithMargins="0"/>
  <ignoredErrors>
    <ignoredError sqref="Y7:Y48 Y49:Y14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150"/>
  <sheetViews>
    <sheetView showGridLines="0" zoomScaleNormal="100" workbookViewId="0">
      <pane ySplit="5" topLeftCell="A6" activePane="bottomLeft" state="frozen"/>
      <selection activeCell="A6" sqref="A6"/>
      <selection pane="bottomLeft" sqref="A1:J1"/>
    </sheetView>
  </sheetViews>
  <sheetFormatPr defaultColWidth="8.85546875" defaultRowHeight="12.75" x14ac:dyDescent="0.2"/>
  <cols>
    <col min="1" max="1" width="5.7109375" style="17" customWidth="1"/>
    <col min="2" max="2" width="16.140625" style="17" bestFit="1" customWidth="1"/>
    <col min="3" max="3" width="14" style="17" bestFit="1" customWidth="1"/>
    <col min="4" max="4" width="10.42578125" style="17" bestFit="1" customWidth="1"/>
    <col min="5" max="5" width="15" style="17" customWidth="1"/>
    <col min="6" max="7" width="13.140625" style="17" customWidth="1"/>
    <col min="8" max="8" width="11.5703125" style="17" customWidth="1"/>
    <col min="9" max="9" width="11.28515625" style="17" customWidth="1"/>
    <col min="10" max="10" width="12.7109375" style="17" customWidth="1"/>
    <col min="11" max="11" width="10.140625" style="17" bestFit="1" customWidth="1"/>
    <col min="12" max="16384" width="8.85546875" style="17"/>
  </cols>
  <sheetData>
    <row r="1" spans="1:16" ht="5.25" customHeight="1" x14ac:dyDescent="0.2">
      <c r="A1" s="98" t="s">
        <v>199</v>
      </c>
      <c r="B1" s="98"/>
      <c r="C1" s="98"/>
      <c r="D1" s="98"/>
      <c r="E1" s="98"/>
      <c r="F1" s="98"/>
      <c r="G1" s="98"/>
      <c r="H1" s="98"/>
      <c r="I1" s="98"/>
      <c r="J1" s="98"/>
      <c r="K1" s="15"/>
      <c r="L1" s="15"/>
      <c r="M1" s="15"/>
      <c r="N1" s="15"/>
      <c r="O1" s="15"/>
      <c r="P1" s="15"/>
    </row>
    <row r="2" spans="1:16" x14ac:dyDescent="0.2">
      <c r="A2" s="116" t="s">
        <v>154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6" x14ac:dyDescent="0.2">
      <c r="A3" s="116" t="s">
        <v>160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16" ht="13.5" thickBot="1" x14ac:dyDescent="0.25">
      <c r="A4" s="100" t="s">
        <v>241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6" ht="56.25" customHeight="1" thickBot="1" x14ac:dyDescent="0.25">
      <c r="A5" s="31" t="s">
        <v>130</v>
      </c>
      <c r="B5" s="26" t="s">
        <v>157</v>
      </c>
      <c r="C5" s="26" t="s">
        <v>142</v>
      </c>
      <c r="D5" s="26" t="s">
        <v>173</v>
      </c>
      <c r="E5" s="26" t="s">
        <v>163</v>
      </c>
      <c r="F5" s="26" t="s">
        <v>177</v>
      </c>
      <c r="G5" s="26" t="s">
        <v>143</v>
      </c>
      <c r="H5" s="26" t="s">
        <v>141</v>
      </c>
      <c r="I5" s="26" t="s">
        <v>162</v>
      </c>
      <c r="J5" s="37" t="s">
        <v>1</v>
      </c>
    </row>
    <row r="6" spans="1:16" ht="13.5" thickBot="1" x14ac:dyDescent="0.25">
      <c r="A6" s="64" t="s">
        <v>221</v>
      </c>
      <c r="B6" s="21" t="s">
        <v>2</v>
      </c>
      <c r="C6" s="65" t="s">
        <v>221</v>
      </c>
      <c r="D6" s="65" t="s">
        <v>221</v>
      </c>
      <c r="E6" s="65" t="s">
        <v>221</v>
      </c>
      <c r="F6" s="65" t="s">
        <v>221</v>
      </c>
      <c r="G6" s="65" t="s">
        <v>221</v>
      </c>
      <c r="H6" s="65" t="s">
        <v>221</v>
      </c>
      <c r="I6" s="65" t="s">
        <v>221</v>
      </c>
      <c r="J6" s="66" t="s">
        <v>221</v>
      </c>
    </row>
    <row r="7" spans="1:16" x14ac:dyDescent="0.2">
      <c r="A7" s="5">
        <v>1</v>
      </c>
      <c r="B7" s="6" t="s">
        <v>5</v>
      </c>
      <c r="C7" s="71">
        <v>0</v>
      </c>
      <c r="D7" s="71">
        <v>29366.48</v>
      </c>
      <c r="E7" s="71">
        <v>0</v>
      </c>
      <c r="F7" s="71">
        <v>0</v>
      </c>
      <c r="G7" s="71">
        <v>0</v>
      </c>
      <c r="H7" s="71">
        <v>13460.720000000001</v>
      </c>
      <c r="I7" s="71">
        <v>0</v>
      </c>
      <c r="J7" s="4">
        <f t="shared" ref="J7:J38" si="0">SUM(C7:I7)</f>
        <v>42827.199999999997</v>
      </c>
      <c r="K7" s="1"/>
    </row>
    <row r="8" spans="1:16" x14ac:dyDescent="0.2">
      <c r="A8" s="5">
        <v>2</v>
      </c>
      <c r="B8" s="6" t="s">
        <v>6</v>
      </c>
      <c r="C8" s="71">
        <v>0</v>
      </c>
      <c r="D8" s="71">
        <v>55530.83</v>
      </c>
      <c r="E8" s="71">
        <v>893595.24</v>
      </c>
      <c r="F8" s="71">
        <v>0</v>
      </c>
      <c r="G8" s="71">
        <v>0</v>
      </c>
      <c r="H8" s="71">
        <v>8370.06</v>
      </c>
      <c r="I8" s="71">
        <v>94297.75</v>
      </c>
      <c r="J8" s="4">
        <f t="shared" si="0"/>
        <v>1051793.8799999999</v>
      </c>
      <c r="K8" s="1"/>
    </row>
    <row r="9" spans="1:16" x14ac:dyDescent="0.2">
      <c r="A9" s="5">
        <v>3</v>
      </c>
      <c r="B9" s="6" t="s">
        <v>136</v>
      </c>
      <c r="C9" s="71">
        <v>0</v>
      </c>
      <c r="D9" s="71">
        <v>8963.61</v>
      </c>
      <c r="E9" s="71">
        <v>0</v>
      </c>
      <c r="F9" s="71">
        <v>0</v>
      </c>
      <c r="G9" s="71">
        <v>0</v>
      </c>
      <c r="H9" s="71">
        <v>3294.32</v>
      </c>
      <c r="I9" s="71">
        <v>0</v>
      </c>
      <c r="J9" s="4">
        <f t="shared" si="0"/>
        <v>12257.93</v>
      </c>
      <c r="K9" s="1"/>
    </row>
    <row r="10" spans="1:16" x14ac:dyDescent="0.2">
      <c r="A10" s="5">
        <v>4</v>
      </c>
      <c r="B10" s="6" t="s">
        <v>7</v>
      </c>
      <c r="C10" s="71">
        <v>0</v>
      </c>
      <c r="D10" s="71">
        <v>7460.85</v>
      </c>
      <c r="E10" s="71">
        <v>0</v>
      </c>
      <c r="F10" s="71">
        <v>0</v>
      </c>
      <c r="G10" s="71">
        <v>0</v>
      </c>
      <c r="H10" s="71">
        <v>3106.78</v>
      </c>
      <c r="I10" s="71">
        <v>0</v>
      </c>
      <c r="J10" s="4">
        <f t="shared" si="0"/>
        <v>10567.630000000001</v>
      </c>
      <c r="K10" s="1"/>
    </row>
    <row r="11" spans="1:16" x14ac:dyDescent="0.2">
      <c r="A11" s="5">
        <v>5</v>
      </c>
      <c r="B11" s="6" t="s">
        <v>8</v>
      </c>
      <c r="C11" s="71">
        <v>37926</v>
      </c>
      <c r="D11" s="71">
        <v>22849.53</v>
      </c>
      <c r="E11" s="71">
        <v>0</v>
      </c>
      <c r="F11" s="71">
        <v>0</v>
      </c>
      <c r="G11" s="71">
        <v>81311.199999999997</v>
      </c>
      <c r="H11" s="71">
        <v>35500.300000000003</v>
      </c>
      <c r="I11" s="71">
        <v>0</v>
      </c>
      <c r="J11" s="4">
        <f t="shared" si="0"/>
        <v>177587.02999999997</v>
      </c>
      <c r="K11" s="1"/>
    </row>
    <row r="12" spans="1:16" x14ac:dyDescent="0.2">
      <c r="A12" s="5">
        <v>6</v>
      </c>
      <c r="B12" s="6" t="s">
        <v>9</v>
      </c>
      <c r="C12" s="71">
        <v>0</v>
      </c>
      <c r="D12" s="71">
        <v>10948.25</v>
      </c>
      <c r="E12" s="71">
        <v>0</v>
      </c>
      <c r="F12" s="71">
        <v>0</v>
      </c>
      <c r="G12" s="71">
        <v>0</v>
      </c>
      <c r="H12" s="71">
        <v>15713.550000000001</v>
      </c>
      <c r="I12" s="71">
        <v>0</v>
      </c>
      <c r="J12" s="4">
        <f t="shared" si="0"/>
        <v>26661.800000000003</v>
      </c>
      <c r="K12" s="1"/>
    </row>
    <row r="13" spans="1:16" x14ac:dyDescent="0.2">
      <c r="A13" s="5">
        <v>7</v>
      </c>
      <c r="B13" s="6" t="s">
        <v>10</v>
      </c>
      <c r="C13" s="71">
        <v>24866.010000000002</v>
      </c>
      <c r="D13" s="71">
        <v>102698.84</v>
      </c>
      <c r="E13" s="71">
        <v>0</v>
      </c>
      <c r="F13" s="71">
        <v>0</v>
      </c>
      <c r="G13" s="71">
        <v>0</v>
      </c>
      <c r="H13" s="71">
        <v>3696</v>
      </c>
      <c r="I13" s="71">
        <v>90054.19</v>
      </c>
      <c r="J13" s="4">
        <f t="shared" si="0"/>
        <v>221315.04</v>
      </c>
      <c r="K13" s="1"/>
    </row>
    <row r="14" spans="1:16" x14ac:dyDescent="0.2">
      <c r="A14" s="5">
        <v>8</v>
      </c>
      <c r="B14" s="6" t="s">
        <v>11</v>
      </c>
      <c r="C14" s="71">
        <v>0</v>
      </c>
      <c r="D14" s="71">
        <v>51242.700000000004</v>
      </c>
      <c r="E14" s="71">
        <v>0</v>
      </c>
      <c r="F14" s="71">
        <v>0</v>
      </c>
      <c r="G14" s="71">
        <v>0</v>
      </c>
      <c r="H14" s="71">
        <v>14377.28</v>
      </c>
      <c r="I14" s="71">
        <v>0</v>
      </c>
      <c r="J14" s="4">
        <f t="shared" si="0"/>
        <v>65619.98000000001</v>
      </c>
      <c r="K14" s="1"/>
    </row>
    <row r="15" spans="1:16" x14ac:dyDescent="0.2">
      <c r="A15" s="5">
        <v>9</v>
      </c>
      <c r="B15" s="6" t="s">
        <v>12</v>
      </c>
      <c r="C15" s="71">
        <v>0</v>
      </c>
      <c r="D15" s="71">
        <v>3491.41</v>
      </c>
      <c r="E15" s="71">
        <v>0</v>
      </c>
      <c r="F15" s="71">
        <v>0</v>
      </c>
      <c r="G15" s="71">
        <v>0</v>
      </c>
      <c r="H15" s="71">
        <v>1181.04</v>
      </c>
      <c r="I15" s="71">
        <v>0</v>
      </c>
      <c r="J15" s="4">
        <f t="shared" si="0"/>
        <v>4672.45</v>
      </c>
      <c r="K15" s="1"/>
    </row>
    <row r="16" spans="1:16" x14ac:dyDescent="0.2">
      <c r="A16" s="5">
        <v>10</v>
      </c>
      <c r="B16" s="6" t="s">
        <v>246</v>
      </c>
      <c r="C16" s="71">
        <v>0</v>
      </c>
      <c r="D16" s="71">
        <v>41019.53</v>
      </c>
      <c r="E16" s="71">
        <v>0</v>
      </c>
      <c r="F16" s="71">
        <v>0</v>
      </c>
      <c r="G16" s="71">
        <v>0</v>
      </c>
      <c r="H16" s="71">
        <v>35559.72</v>
      </c>
      <c r="I16" s="71">
        <v>6994.4400000000005</v>
      </c>
      <c r="J16" s="4">
        <f t="shared" si="0"/>
        <v>83573.69</v>
      </c>
      <c r="K16" s="1"/>
    </row>
    <row r="17" spans="1:11" x14ac:dyDescent="0.2">
      <c r="A17" s="5">
        <v>11</v>
      </c>
      <c r="B17" s="6" t="s">
        <v>13</v>
      </c>
      <c r="C17" s="71">
        <v>0</v>
      </c>
      <c r="D17" s="71">
        <v>3174.05</v>
      </c>
      <c r="E17" s="71">
        <v>0</v>
      </c>
      <c r="F17" s="71">
        <v>0</v>
      </c>
      <c r="G17" s="71">
        <v>0</v>
      </c>
      <c r="H17" s="71">
        <v>3681.38</v>
      </c>
      <c r="I17" s="71">
        <v>0</v>
      </c>
      <c r="J17" s="4">
        <f t="shared" si="0"/>
        <v>6855.43</v>
      </c>
      <c r="K17" s="1"/>
    </row>
    <row r="18" spans="1:11" x14ac:dyDescent="0.2">
      <c r="A18" s="5">
        <v>12</v>
      </c>
      <c r="B18" s="6" t="s">
        <v>14</v>
      </c>
      <c r="C18" s="71">
        <v>0</v>
      </c>
      <c r="D18" s="71">
        <v>16921.920000000002</v>
      </c>
      <c r="E18" s="71">
        <v>0</v>
      </c>
      <c r="F18" s="71">
        <v>0</v>
      </c>
      <c r="G18" s="71">
        <v>0</v>
      </c>
      <c r="H18" s="71">
        <v>7349.28</v>
      </c>
      <c r="I18" s="71">
        <v>0</v>
      </c>
      <c r="J18" s="4">
        <f t="shared" si="0"/>
        <v>24271.200000000001</v>
      </c>
      <c r="K18" s="1"/>
    </row>
    <row r="19" spans="1:11" x14ac:dyDescent="0.2">
      <c r="A19" s="5">
        <v>13</v>
      </c>
      <c r="B19" s="6" t="s">
        <v>15</v>
      </c>
      <c r="C19" s="71">
        <v>0</v>
      </c>
      <c r="D19" s="71">
        <v>10400.02</v>
      </c>
      <c r="E19" s="71">
        <v>0</v>
      </c>
      <c r="F19" s="71">
        <v>0</v>
      </c>
      <c r="G19" s="71">
        <v>0</v>
      </c>
      <c r="H19" s="71">
        <v>2803.61</v>
      </c>
      <c r="I19" s="71">
        <v>32503.15</v>
      </c>
      <c r="J19" s="4">
        <f t="shared" si="0"/>
        <v>45706.78</v>
      </c>
      <c r="K19" s="1"/>
    </row>
    <row r="20" spans="1:11" x14ac:dyDescent="0.2">
      <c r="A20" s="5">
        <v>14</v>
      </c>
      <c r="B20" s="6" t="s">
        <v>16</v>
      </c>
      <c r="C20" s="71">
        <v>0</v>
      </c>
      <c r="D20" s="71">
        <v>16993.849999999999</v>
      </c>
      <c r="E20" s="71">
        <v>0</v>
      </c>
      <c r="F20" s="71">
        <v>0</v>
      </c>
      <c r="G20" s="71">
        <v>0</v>
      </c>
      <c r="H20" s="71">
        <v>30493.260000000002</v>
      </c>
      <c r="I20" s="71">
        <v>0</v>
      </c>
      <c r="J20" s="4">
        <f t="shared" si="0"/>
        <v>47487.11</v>
      </c>
      <c r="K20" s="1"/>
    </row>
    <row r="21" spans="1:11" x14ac:dyDescent="0.2">
      <c r="A21" s="5">
        <v>15</v>
      </c>
      <c r="B21" s="6" t="s">
        <v>17</v>
      </c>
      <c r="C21" s="71">
        <v>0</v>
      </c>
      <c r="D21" s="71">
        <v>13015.24</v>
      </c>
      <c r="E21" s="71">
        <v>0</v>
      </c>
      <c r="F21" s="71">
        <v>0</v>
      </c>
      <c r="G21" s="71">
        <v>0</v>
      </c>
      <c r="H21" s="71">
        <v>10280.19</v>
      </c>
      <c r="I21" s="71">
        <v>0</v>
      </c>
      <c r="J21" s="4">
        <f t="shared" si="0"/>
        <v>23295.43</v>
      </c>
      <c r="K21" s="1"/>
    </row>
    <row r="22" spans="1:11" x14ac:dyDescent="0.2">
      <c r="A22" s="5">
        <v>16</v>
      </c>
      <c r="B22" s="6" t="s">
        <v>18</v>
      </c>
      <c r="C22" s="71">
        <v>0</v>
      </c>
      <c r="D22" s="71">
        <v>38715.800000000003</v>
      </c>
      <c r="E22" s="71">
        <v>0</v>
      </c>
      <c r="F22" s="71">
        <v>0</v>
      </c>
      <c r="G22" s="71">
        <v>0</v>
      </c>
      <c r="H22" s="71">
        <v>38575.07</v>
      </c>
      <c r="I22" s="71">
        <v>44069.279999999999</v>
      </c>
      <c r="J22" s="4">
        <f t="shared" si="0"/>
        <v>121360.15</v>
      </c>
      <c r="K22" s="1"/>
    </row>
    <row r="23" spans="1:11" x14ac:dyDescent="0.2">
      <c r="A23" s="5">
        <v>17</v>
      </c>
      <c r="B23" s="6" t="s">
        <v>19</v>
      </c>
      <c r="C23" s="71">
        <v>0</v>
      </c>
      <c r="D23" s="71">
        <v>21434.49</v>
      </c>
      <c r="E23" s="71">
        <v>0</v>
      </c>
      <c r="F23" s="71">
        <v>0</v>
      </c>
      <c r="G23" s="71">
        <v>0</v>
      </c>
      <c r="H23" s="71">
        <v>16392.79</v>
      </c>
      <c r="I23" s="71">
        <v>0</v>
      </c>
      <c r="J23" s="4">
        <f t="shared" si="0"/>
        <v>37827.279999999999</v>
      </c>
      <c r="K23" s="1"/>
    </row>
    <row r="24" spans="1:11" x14ac:dyDescent="0.2">
      <c r="A24" s="5">
        <v>18</v>
      </c>
      <c r="B24" s="6" t="s">
        <v>20</v>
      </c>
      <c r="C24" s="71">
        <v>0</v>
      </c>
      <c r="D24" s="71">
        <v>23691.32</v>
      </c>
      <c r="E24" s="71">
        <v>0</v>
      </c>
      <c r="F24" s="71">
        <v>0</v>
      </c>
      <c r="G24" s="71">
        <v>0</v>
      </c>
      <c r="H24" s="71">
        <v>20066.28</v>
      </c>
      <c r="I24" s="71">
        <v>0</v>
      </c>
      <c r="J24" s="4">
        <f t="shared" si="0"/>
        <v>43757.599999999999</v>
      </c>
      <c r="K24" s="1"/>
    </row>
    <row r="25" spans="1:11" x14ac:dyDescent="0.2">
      <c r="A25" s="5">
        <v>19</v>
      </c>
      <c r="B25" s="6" t="s">
        <v>21</v>
      </c>
      <c r="C25" s="71">
        <v>0</v>
      </c>
      <c r="D25" s="71">
        <v>2437.27</v>
      </c>
      <c r="E25" s="71">
        <v>0</v>
      </c>
      <c r="F25" s="71">
        <v>0</v>
      </c>
      <c r="G25" s="71">
        <v>0</v>
      </c>
      <c r="H25" s="71">
        <v>1615.04</v>
      </c>
      <c r="I25" s="71">
        <v>0</v>
      </c>
      <c r="J25" s="4">
        <f t="shared" si="0"/>
        <v>4052.31</v>
      </c>
      <c r="K25" s="1"/>
    </row>
    <row r="26" spans="1:11" x14ac:dyDescent="0.2">
      <c r="A26" s="5">
        <v>20</v>
      </c>
      <c r="B26" s="6" t="s">
        <v>22</v>
      </c>
      <c r="C26" s="71">
        <v>0</v>
      </c>
      <c r="D26" s="71">
        <v>7910.18</v>
      </c>
      <c r="E26" s="71">
        <v>0</v>
      </c>
      <c r="F26" s="71">
        <v>0</v>
      </c>
      <c r="G26" s="71">
        <v>0</v>
      </c>
      <c r="H26" s="71">
        <v>27248.83</v>
      </c>
      <c r="I26" s="71">
        <v>0</v>
      </c>
      <c r="J26" s="4">
        <f t="shared" si="0"/>
        <v>35159.01</v>
      </c>
      <c r="K26" s="1"/>
    </row>
    <row r="27" spans="1:11" x14ac:dyDescent="0.2">
      <c r="A27" s="5">
        <v>21</v>
      </c>
      <c r="B27" s="6" t="s">
        <v>23</v>
      </c>
      <c r="C27" s="71">
        <v>29137.260000000002</v>
      </c>
      <c r="D27" s="71">
        <v>245688.12</v>
      </c>
      <c r="E27" s="71">
        <v>992694.68</v>
      </c>
      <c r="F27" s="71">
        <v>0</v>
      </c>
      <c r="G27" s="71">
        <v>0</v>
      </c>
      <c r="H27" s="71">
        <v>153628.37</v>
      </c>
      <c r="I27" s="71">
        <v>0</v>
      </c>
      <c r="J27" s="4">
        <f t="shared" si="0"/>
        <v>1421148.4300000002</v>
      </c>
      <c r="K27" s="1"/>
    </row>
    <row r="28" spans="1:11" x14ac:dyDescent="0.2">
      <c r="A28" s="5">
        <v>22</v>
      </c>
      <c r="B28" s="6" t="s">
        <v>24</v>
      </c>
      <c r="C28" s="71">
        <v>0</v>
      </c>
      <c r="D28" s="71">
        <v>6650.41</v>
      </c>
      <c r="E28" s="71">
        <v>0</v>
      </c>
      <c r="F28" s="71">
        <v>0</v>
      </c>
      <c r="G28" s="71">
        <v>0</v>
      </c>
      <c r="H28" s="71">
        <v>3083.13</v>
      </c>
      <c r="I28" s="71">
        <v>0</v>
      </c>
      <c r="J28" s="4">
        <f t="shared" si="0"/>
        <v>9733.5400000000009</v>
      </c>
      <c r="K28" s="1"/>
    </row>
    <row r="29" spans="1:11" x14ac:dyDescent="0.2">
      <c r="A29" s="5">
        <v>23</v>
      </c>
      <c r="B29" s="6" t="s">
        <v>25</v>
      </c>
      <c r="C29" s="71">
        <v>0</v>
      </c>
      <c r="D29" s="71">
        <v>3840.41</v>
      </c>
      <c r="E29" s="71">
        <v>0</v>
      </c>
      <c r="F29" s="71">
        <v>0</v>
      </c>
      <c r="G29" s="71">
        <v>0</v>
      </c>
      <c r="H29" s="71">
        <v>747.59</v>
      </c>
      <c r="I29" s="71">
        <v>0</v>
      </c>
      <c r="J29" s="4">
        <f t="shared" si="0"/>
        <v>4588</v>
      </c>
      <c r="K29" s="1"/>
    </row>
    <row r="30" spans="1:11" x14ac:dyDescent="0.2">
      <c r="A30" s="5">
        <v>24</v>
      </c>
      <c r="B30" s="6" t="s">
        <v>26</v>
      </c>
      <c r="C30" s="71">
        <v>0</v>
      </c>
      <c r="D30" s="71">
        <v>43300.89</v>
      </c>
      <c r="E30" s="71">
        <v>0</v>
      </c>
      <c r="F30" s="71">
        <v>0</v>
      </c>
      <c r="G30" s="71">
        <v>0</v>
      </c>
      <c r="H30" s="71">
        <v>28528.65</v>
      </c>
      <c r="I30" s="71">
        <v>0</v>
      </c>
      <c r="J30" s="4">
        <f t="shared" si="0"/>
        <v>71829.540000000008</v>
      </c>
      <c r="K30" s="1"/>
    </row>
    <row r="31" spans="1:11" x14ac:dyDescent="0.2">
      <c r="A31" s="5">
        <v>25</v>
      </c>
      <c r="B31" s="6" t="s">
        <v>27</v>
      </c>
      <c r="C31" s="71">
        <v>0</v>
      </c>
      <c r="D31" s="71">
        <v>9270.7900000000009</v>
      </c>
      <c r="E31" s="71">
        <v>0</v>
      </c>
      <c r="F31" s="71">
        <v>0</v>
      </c>
      <c r="G31" s="71">
        <v>0</v>
      </c>
      <c r="H31" s="71">
        <v>1980.2</v>
      </c>
      <c r="I31" s="71">
        <v>0</v>
      </c>
      <c r="J31" s="4">
        <f t="shared" si="0"/>
        <v>11250.990000000002</v>
      </c>
      <c r="K31" s="1"/>
    </row>
    <row r="32" spans="1:11" x14ac:dyDescent="0.2">
      <c r="A32" s="5">
        <v>26</v>
      </c>
      <c r="B32" s="6" t="s">
        <v>28</v>
      </c>
      <c r="C32" s="71">
        <v>0</v>
      </c>
      <c r="D32" s="71">
        <v>14043.85</v>
      </c>
      <c r="E32" s="71">
        <v>0</v>
      </c>
      <c r="F32" s="71">
        <v>0</v>
      </c>
      <c r="G32" s="71">
        <v>0</v>
      </c>
      <c r="H32" s="71">
        <v>9145.380000000001</v>
      </c>
      <c r="I32" s="71">
        <v>0</v>
      </c>
      <c r="J32" s="4">
        <f t="shared" si="0"/>
        <v>23189.230000000003</v>
      </c>
      <c r="K32" s="1"/>
    </row>
    <row r="33" spans="1:11" x14ac:dyDescent="0.2">
      <c r="A33" s="5">
        <v>27</v>
      </c>
      <c r="B33" s="6" t="s">
        <v>29</v>
      </c>
      <c r="C33" s="71">
        <v>0</v>
      </c>
      <c r="D33" s="71">
        <v>16374.69</v>
      </c>
      <c r="E33" s="71">
        <v>0</v>
      </c>
      <c r="F33" s="71">
        <v>0</v>
      </c>
      <c r="G33" s="71">
        <v>0</v>
      </c>
      <c r="H33" s="71">
        <v>38052.840000000004</v>
      </c>
      <c r="I33" s="71">
        <v>0</v>
      </c>
      <c r="J33" s="4">
        <f t="shared" si="0"/>
        <v>54427.530000000006</v>
      </c>
      <c r="K33" s="1"/>
    </row>
    <row r="34" spans="1:11" x14ac:dyDescent="0.2">
      <c r="A34" s="5">
        <v>28</v>
      </c>
      <c r="B34" s="6" t="s">
        <v>30</v>
      </c>
      <c r="C34" s="71">
        <v>0</v>
      </c>
      <c r="D34" s="71">
        <v>7012.24</v>
      </c>
      <c r="E34" s="71">
        <v>0</v>
      </c>
      <c r="F34" s="71">
        <v>0</v>
      </c>
      <c r="G34" s="71">
        <v>0</v>
      </c>
      <c r="H34" s="71">
        <v>2281.31</v>
      </c>
      <c r="I34" s="71">
        <v>0</v>
      </c>
      <c r="J34" s="4">
        <f t="shared" si="0"/>
        <v>9293.5499999999993</v>
      </c>
      <c r="K34" s="1"/>
    </row>
    <row r="35" spans="1:11" x14ac:dyDescent="0.2">
      <c r="A35" s="5">
        <v>29</v>
      </c>
      <c r="B35" s="6" t="s">
        <v>247</v>
      </c>
      <c r="C35" s="71">
        <v>212530.03</v>
      </c>
      <c r="D35" s="71">
        <v>698868.63</v>
      </c>
      <c r="E35" s="71">
        <v>2230205.48</v>
      </c>
      <c r="F35" s="71">
        <v>0</v>
      </c>
      <c r="G35" s="71">
        <v>455652.48</v>
      </c>
      <c r="H35" s="71">
        <v>237288.97</v>
      </c>
      <c r="I35" s="71">
        <v>363220.89</v>
      </c>
      <c r="J35" s="4">
        <f t="shared" si="0"/>
        <v>4197766.4800000004</v>
      </c>
      <c r="K35" s="1"/>
    </row>
    <row r="36" spans="1:11" x14ac:dyDescent="0.2">
      <c r="A36" s="5">
        <v>30</v>
      </c>
      <c r="B36" s="6" t="s">
        <v>31</v>
      </c>
      <c r="C36" s="71">
        <v>0</v>
      </c>
      <c r="D36" s="71">
        <v>50545.07</v>
      </c>
      <c r="E36" s="71">
        <v>0</v>
      </c>
      <c r="F36" s="71">
        <v>0</v>
      </c>
      <c r="G36" s="71">
        <v>0</v>
      </c>
      <c r="H36" s="71">
        <v>8558.06</v>
      </c>
      <c r="I36" s="71">
        <v>0</v>
      </c>
      <c r="J36" s="4">
        <f t="shared" si="0"/>
        <v>59103.13</v>
      </c>
      <c r="K36" s="1"/>
    </row>
    <row r="37" spans="1:11" x14ac:dyDescent="0.2">
      <c r="A37" s="5">
        <v>31</v>
      </c>
      <c r="B37" s="6" t="s">
        <v>32</v>
      </c>
      <c r="C37" s="71">
        <v>0</v>
      </c>
      <c r="D37" s="71">
        <v>10172.17</v>
      </c>
      <c r="E37" s="71">
        <v>0</v>
      </c>
      <c r="F37" s="71">
        <v>0</v>
      </c>
      <c r="G37" s="71">
        <v>0</v>
      </c>
      <c r="H37" s="71">
        <v>829.33</v>
      </c>
      <c r="I37" s="71">
        <v>0</v>
      </c>
      <c r="J37" s="4">
        <f t="shared" si="0"/>
        <v>11001.5</v>
      </c>
      <c r="K37" s="1"/>
    </row>
    <row r="38" spans="1:11" x14ac:dyDescent="0.2">
      <c r="A38" s="5">
        <v>32</v>
      </c>
      <c r="B38" s="6" t="s">
        <v>33</v>
      </c>
      <c r="C38" s="71">
        <v>0</v>
      </c>
      <c r="D38" s="71">
        <v>14850.92</v>
      </c>
      <c r="E38" s="71">
        <v>0</v>
      </c>
      <c r="F38" s="71">
        <v>0</v>
      </c>
      <c r="G38" s="71">
        <v>0</v>
      </c>
      <c r="H38" s="71">
        <v>5238.1099999999997</v>
      </c>
      <c r="I38" s="71">
        <v>0</v>
      </c>
      <c r="J38" s="4">
        <f t="shared" si="0"/>
        <v>20089.03</v>
      </c>
      <c r="K38" s="1"/>
    </row>
    <row r="39" spans="1:11" x14ac:dyDescent="0.2">
      <c r="A39" s="5">
        <v>33</v>
      </c>
      <c r="B39" s="6" t="s">
        <v>34</v>
      </c>
      <c r="C39" s="71">
        <v>49995.4</v>
      </c>
      <c r="D39" s="71">
        <v>36075.919999999998</v>
      </c>
      <c r="E39" s="71">
        <v>0</v>
      </c>
      <c r="F39" s="71">
        <v>0</v>
      </c>
      <c r="G39" s="71">
        <v>107187.33</v>
      </c>
      <c r="H39" s="71">
        <v>33473.17</v>
      </c>
      <c r="I39" s="71">
        <v>0</v>
      </c>
      <c r="J39" s="4">
        <f t="shared" ref="J39:J70" si="1">SUM(C39:I39)</f>
        <v>226731.82</v>
      </c>
      <c r="K39" s="1"/>
    </row>
    <row r="40" spans="1:11" x14ac:dyDescent="0.2">
      <c r="A40" s="5">
        <v>34</v>
      </c>
      <c r="B40" s="6" t="s">
        <v>35</v>
      </c>
      <c r="C40" s="71">
        <v>0</v>
      </c>
      <c r="D40" s="71">
        <v>59961.82</v>
      </c>
      <c r="E40" s="71">
        <v>495010.22000000003</v>
      </c>
      <c r="F40" s="71">
        <v>0</v>
      </c>
      <c r="G40" s="71">
        <v>0</v>
      </c>
      <c r="H40" s="71">
        <v>46945.46</v>
      </c>
      <c r="I40" s="71">
        <v>109683.2</v>
      </c>
      <c r="J40" s="4">
        <f t="shared" si="1"/>
        <v>711600.7</v>
      </c>
      <c r="K40" s="1"/>
    </row>
    <row r="41" spans="1:11" x14ac:dyDescent="0.2">
      <c r="A41" s="5">
        <v>35</v>
      </c>
      <c r="B41" s="6" t="s">
        <v>36</v>
      </c>
      <c r="C41" s="71">
        <v>0</v>
      </c>
      <c r="D41" s="71">
        <v>10929.61</v>
      </c>
      <c r="E41" s="71">
        <v>0</v>
      </c>
      <c r="F41" s="71">
        <v>0</v>
      </c>
      <c r="G41" s="71">
        <v>0</v>
      </c>
      <c r="H41" s="71">
        <v>17495.48</v>
      </c>
      <c r="I41" s="71">
        <v>0</v>
      </c>
      <c r="J41" s="4">
        <f t="shared" si="1"/>
        <v>28425.09</v>
      </c>
      <c r="K41" s="1"/>
    </row>
    <row r="42" spans="1:11" x14ac:dyDescent="0.2">
      <c r="A42" s="5">
        <v>36</v>
      </c>
      <c r="B42" s="6" t="s">
        <v>37</v>
      </c>
      <c r="C42" s="71">
        <v>0</v>
      </c>
      <c r="D42" s="71">
        <v>23313.13</v>
      </c>
      <c r="E42" s="71">
        <v>0</v>
      </c>
      <c r="F42" s="71">
        <v>0</v>
      </c>
      <c r="G42" s="71">
        <v>0</v>
      </c>
      <c r="H42" s="71">
        <v>17181.87</v>
      </c>
      <c r="I42" s="71">
        <v>0</v>
      </c>
      <c r="J42" s="4">
        <f t="shared" si="1"/>
        <v>40495</v>
      </c>
      <c r="K42" s="1"/>
    </row>
    <row r="43" spans="1:11" x14ac:dyDescent="0.2">
      <c r="A43" s="5">
        <v>37</v>
      </c>
      <c r="B43" s="6" t="s">
        <v>38</v>
      </c>
      <c r="C43" s="71">
        <v>0</v>
      </c>
      <c r="D43" s="71">
        <v>10099.66</v>
      </c>
      <c r="E43" s="71">
        <v>0</v>
      </c>
      <c r="F43" s="71">
        <v>0</v>
      </c>
      <c r="G43" s="71">
        <v>0</v>
      </c>
      <c r="H43" s="71">
        <v>1427.5</v>
      </c>
      <c r="I43" s="71">
        <v>0</v>
      </c>
      <c r="J43" s="4">
        <f t="shared" si="1"/>
        <v>11527.16</v>
      </c>
      <c r="K43" s="1"/>
    </row>
    <row r="44" spans="1:11" x14ac:dyDescent="0.2">
      <c r="A44" s="5">
        <v>38</v>
      </c>
      <c r="B44" s="6" t="s">
        <v>39</v>
      </c>
      <c r="C44" s="71">
        <v>0</v>
      </c>
      <c r="D44" s="71">
        <v>9834.2199999999993</v>
      </c>
      <c r="E44" s="71">
        <v>0</v>
      </c>
      <c r="F44" s="71">
        <v>0</v>
      </c>
      <c r="G44" s="71">
        <v>0</v>
      </c>
      <c r="H44" s="71">
        <v>4459.92</v>
      </c>
      <c r="I44" s="71">
        <v>0</v>
      </c>
      <c r="J44" s="4">
        <f t="shared" si="1"/>
        <v>14294.14</v>
      </c>
      <c r="K44" s="1"/>
    </row>
    <row r="45" spans="1:11" x14ac:dyDescent="0.2">
      <c r="A45" s="5">
        <v>39</v>
      </c>
      <c r="B45" s="6" t="s">
        <v>40</v>
      </c>
      <c r="C45" s="71">
        <v>0</v>
      </c>
      <c r="D45" s="71">
        <v>11146.27</v>
      </c>
      <c r="E45" s="71">
        <v>0</v>
      </c>
      <c r="F45" s="71">
        <v>0</v>
      </c>
      <c r="G45" s="71">
        <v>0</v>
      </c>
      <c r="H45" s="71">
        <v>1146.95</v>
      </c>
      <c r="I45" s="71">
        <v>0</v>
      </c>
      <c r="J45" s="4">
        <f t="shared" si="1"/>
        <v>12293.220000000001</v>
      </c>
      <c r="K45" s="1"/>
    </row>
    <row r="46" spans="1:11" x14ac:dyDescent="0.2">
      <c r="A46" s="5">
        <v>40</v>
      </c>
      <c r="B46" s="6" t="s">
        <v>248</v>
      </c>
      <c r="C46" s="71">
        <v>0</v>
      </c>
      <c r="D46" s="71">
        <v>13547.33</v>
      </c>
      <c r="E46" s="71">
        <v>0</v>
      </c>
      <c r="F46" s="71">
        <v>0</v>
      </c>
      <c r="G46" s="71">
        <v>0</v>
      </c>
      <c r="H46" s="71">
        <v>28676.54</v>
      </c>
      <c r="I46" s="71">
        <v>0</v>
      </c>
      <c r="J46" s="4">
        <f t="shared" si="1"/>
        <v>42223.87</v>
      </c>
      <c r="K46" s="1"/>
    </row>
    <row r="47" spans="1:11" x14ac:dyDescent="0.2">
      <c r="A47" s="5">
        <v>41</v>
      </c>
      <c r="B47" s="6" t="s">
        <v>41</v>
      </c>
      <c r="C47" s="71">
        <v>0</v>
      </c>
      <c r="D47" s="71">
        <v>31552.080000000002</v>
      </c>
      <c r="E47" s="71">
        <v>0</v>
      </c>
      <c r="F47" s="71">
        <v>0</v>
      </c>
      <c r="G47" s="71">
        <v>0</v>
      </c>
      <c r="H47" s="71">
        <v>37958.86</v>
      </c>
      <c r="I47" s="71">
        <v>7332.82</v>
      </c>
      <c r="J47" s="4">
        <f t="shared" si="1"/>
        <v>76843.760000000009</v>
      </c>
      <c r="K47" s="1"/>
    </row>
    <row r="48" spans="1:11" x14ac:dyDescent="0.2">
      <c r="A48" s="5">
        <v>42</v>
      </c>
      <c r="B48" s="6" t="s">
        <v>42</v>
      </c>
      <c r="C48" s="71">
        <v>0</v>
      </c>
      <c r="D48" s="71">
        <v>56219.3</v>
      </c>
      <c r="E48" s="71">
        <v>0</v>
      </c>
      <c r="F48" s="71">
        <v>0</v>
      </c>
      <c r="G48" s="71">
        <v>7320</v>
      </c>
      <c r="H48" s="71">
        <v>31968.21</v>
      </c>
      <c r="I48" s="71">
        <v>0</v>
      </c>
      <c r="J48" s="4">
        <f t="shared" si="1"/>
        <v>95507.510000000009</v>
      </c>
      <c r="K48" s="1"/>
    </row>
    <row r="49" spans="1:11" x14ac:dyDescent="0.2">
      <c r="A49" s="5">
        <v>43</v>
      </c>
      <c r="B49" s="6" t="s">
        <v>43</v>
      </c>
      <c r="C49" s="71">
        <v>0</v>
      </c>
      <c r="D49" s="71">
        <v>223633.39</v>
      </c>
      <c r="E49" s="71">
        <v>1390457.3</v>
      </c>
      <c r="F49" s="71">
        <v>0</v>
      </c>
      <c r="G49" s="71">
        <v>0</v>
      </c>
      <c r="H49" s="71">
        <v>115852.12</v>
      </c>
      <c r="I49" s="71">
        <v>86476.33</v>
      </c>
      <c r="J49" s="4">
        <f t="shared" si="1"/>
        <v>1816419.1400000001</v>
      </c>
      <c r="K49" s="1"/>
    </row>
    <row r="50" spans="1:11" x14ac:dyDescent="0.2">
      <c r="A50" s="5">
        <v>44</v>
      </c>
      <c r="B50" s="6" t="s">
        <v>44</v>
      </c>
      <c r="C50" s="71">
        <v>0</v>
      </c>
      <c r="D50" s="71">
        <v>54524.26</v>
      </c>
      <c r="E50" s="71">
        <v>0</v>
      </c>
      <c r="F50" s="71">
        <v>0</v>
      </c>
      <c r="G50" s="71">
        <v>0</v>
      </c>
      <c r="H50" s="71">
        <v>14467.52</v>
      </c>
      <c r="I50" s="71">
        <v>4695.24</v>
      </c>
      <c r="J50" s="4">
        <f t="shared" si="1"/>
        <v>73687.02</v>
      </c>
      <c r="K50" s="1"/>
    </row>
    <row r="51" spans="1:11" x14ac:dyDescent="0.2">
      <c r="A51" s="5">
        <v>45</v>
      </c>
      <c r="B51" s="6" t="s">
        <v>45</v>
      </c>
      <c r="C51" s="71">
        <v>0</v>
      </c>
      <c r="D51" s="71">
        <v>1450.75</v>
      </c>
      <c r="E51" s="71">
        <v>0</v>
      </c>
      <c r="F51" s="71">
        <v>0</v>
      </c>
      <c r="G51" s="71">
        <v>0</v>
      </c>
      <c r="H51" s="71">
        <v>0</v>
      </c>
      <c r="I51" s="71">
        <v>0</v>
      </c>
      <c r="J51" s="4">
        <f t="shared" si="1"/>
        <v>1450.75</v>
      </c>
      <c r="K51" s="1"/>
    </row>
    <row r="52" spans="1:11" x14ac:dyDescent="0.2">
      <c r="A52" s="5">
        <v>46</v>
      </c>
      <c r="B52" s="6" t="s">
        <v>46</v>
      </c>
      <c r="C52" s="71">
        <v>5353.7300000000005</v>
      </c>
      <c r="D52" s="71">
        <v>19413.2</v>
      </c>
      <c r="E52" s="71">
        <v>0</v>
      </c>
      <c r="F52" s="71">
        <v>0</v>
      </c>
      <c r="G52" s="71">
        <v>0</v>
      </c>
      <c r="H52" s="71">
        <v>5199.1099999999997</v>
      </c>
      <c r="I52" s="71">
        <v>0</v>
      </c>
      <c r="J52" s="4">
        <f t="shared" si="1"/>
        <v>29966.04</v>
      </c>
      <c r="K52" s="1"/>
    </row>
    <row r="53" spans="1:11" x14ac:dyDescent="0.2">
      <c r="A53" s="5">
        <v>47</v>
      </c>
      <c r="B53" s="6" t="s">
        <v>249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4">
        <f t="shared" si="1"/>
        <v>0</v>
      </c>
      <c r="K53" s="1"/>
    </row>
    <row r="54" spans="1:11" x14ac:dyDescent="0.2">
      <c r="A54" s="5">
        <v>48</v>
      </c>
      <c r="B54" s="6" t="s">
        <v>47</v>
      </c>
      <c r="C54" s="71">
        <v>0</v>
      </c>
      <c r="D54" s="71">
        <v>18184.63</v>
      </c>
      <c r="E54" s="71">
        <v>0</v>
      </c>
      <c r="F54" s="71">
        <v>0</v>
      </c>
      <c r="G54" s="71">
        <v>0</v>
      </c>
      <c r="H54" s="71">
        <v>9867.8700000000008</v>
      </c>
      <c r="I54" s="71">
        <v>0</v>
      </c>
      <c r="J54" s="4">
        <f t="shared" si="1"/>
        <v>28052.5</v>
      </c>
      <c r="K54" s="1"/>
    </row>
    <row r="55" spans="1:11" x14ac:dyDescent="0.2">
      <c r="A55" s="5">
        <v>49</v>
      </c>
      <c r="B55" s="6" t="s">
        <v>48</v>
      </c>
      <c r="C55" s="71">
        <v>0</v>
      </c>
      <c r="D55" s="71">
        <v>3195.35</v>
      </c>
      <c r="E55" s="71">
        <v>0</v>
      </c>
      <c r="F55" s="71">
        <v>0</v>
      </c>
      <c r="G55" s="71">
        <v>0</v>
      </c>
      <c r="H55" s="71">
        <v>1884.31</v>
      </c>
      <c r="I55" s="71">
        <v>0</v>
      </c>
      <c r="J55" s="4">
        <f t="shared" si="1"/>
        <v>5079.66</v>
      </c>
      <c r="K55" s="1"/>
    </row>
    <row r="56" spans="1:11" x14ac:dyDescent="0.2">
      <c r="A56" s="5">
        <v>50</v>
      </c>
      <c r="B56" s="6" t="s">
        <v>49</v>
      </c>
      <c r="C56" s="71">
        <v>17631.52</v>
      </c>
      <c r="D56" s="71">
        <v>7798.1500000000005</v>
      </c>
      <c r="E56" s="71">
        <v>0</v>
      </c>
      <c r="F56" s="71">
        <v>41242.57</v>
      </c>
      <c r="G56" s="71">
        <v>0</v>
      </c>
      <c r="H56" s="71">
        <v>7055.09</v>
      </c>
      <c r="I56" s="71">
        <v>0</v>
      </c>
      <c r="J56" s="4">
        <f t="shared" si="1"/>
        <v>73727.33</v>
      </c>
      <c r="K56" s="1"/>
    </row>
    <row r="57" spans="1:11" x14ac:dyDescent="0.2">
      <c r="A57" s="5">
        <v>51</v>
      </c>
      <c r="B57" s="6" t="s">
        <v>50</v>
      </c>
      <c r="C57" s="71">
        <v>0</v>
      </c>
      <c r="D57" s="71">
        <v>4702.49</v>
      </c>
      <c r="E57" s="71">
        <v>0</v>
      </c>
      <c r="F57" s="71">
        <v>0</v>
      </c>
      <c r="G57" s="71">
        <v>0</v>
      </c>
      <c r="H57" s="71">
        <v>371.62</v>
      </c>
      <c r="I57" s="71">
        <v>0</v>
      </c>
      <c r="J57" s="4">
        <f t="shared" si="1"/>
        <v>5074.1099999999997</v>
      </c>
      <c r="K57" s="1"/>
    </row>
    <row r="58" spans="1:11" x14ac:dyDescent="0.2">
      <c r="A58" s="5">
        <v>52</v>
      </c>
      <c r="B58" s="6" t="s">
        <v>51</v>
      </c>
      <c r="C58" s="71">
        <v>0</v>
      </c>
      <c r="D58" s="71">
        <v>70046.7</v>
      </c>
      <c r="E58" s="71">
        <v>0</v>
      </c>
      <c r="F58" s="71">
        <v>0</v>
      </c>
      <c r="G58" s="71">
        <v>0</v>
      </c>
      <c r="H58" s="71">
        <v>69263.8</v>
      </c>
      <c r="I58" s="71">
        <v>0</v>
      </c>
      <c r="J58" s="4">
        <f t="shared" si="1"/>
        <v>139310.5</v>
      </c>
      <c r="K58" s="1"/>
    </row>
    <row r="59" spans="1:11" x14ac:dyDescent="0.2">
      <c r="A59" s="5">
        <v>53</v>
      </c>
      <c r="B59" s="6" t="s">
        <v>52</v>
      </c>
      <c r="C59" s="71">
        <v>0</v>
      </c>
      <c r="D59" s="71">
        <v>259583.94</v>
      </c>
      <c r="E59" s="71">
        <v>650730.17000000004</v>
      </c>
      <c r="F59" s="71">
        <v>0</v>
      </c>
      <c r="G59" s="71">
        <v>18702.64</v>
      </c>
      <c r="H59" s="71">
        <v>108466.09</v>
      </c>
      <c r="I59" s="71">
        <v>147567.37</v>
      </c>
      <c r="J59" s="4">
        <f t="shared" si="1"/>
        <v>1185050.21</v>
      </c>
      <c r="K59" s="1"/>
    </row>
    <row r="60" spans="1:11" x14ac:dyDescent="0.2">
      <c r="A60" s="5">
        <v>54</v>
      </c>
      <c r="B60" s="6" t="s">
        <v>53</v>
      </c>
      <c r="C60" s="71">
        <v>0</v>
      </c>
      <c r="D60" s="71">
        <v>23702.93</v>
      </c>
      <c r="E60" s="71">
        <v>0</v>
      </c>
      <c r="F60" s="71">
        <v>0</v>
      </c>
      <c r="G60" s="71">
        <v>0</v>
      </c>
      <c r="H60" s="71">
        <v>19366.010000000002</v>
      </c>
      <c r="I60" s="71">
        <v>0</v>
      </c>
      <c r="J60" s="4">
        <f t="shared" si="1"/>
        <v>43068.94</v>
      </c>
      <c r="K60" s="1"/>
    </row>
    <row r="61" spans="1:11" x14ac:dyDescent="0.2">
      <c r="A61" s="5">
        <v>55</v>
      </c>
      <c r="B61" s="6" t="s">
        <v>54</v>
      </c>
      <c r="C61" s="71">
        <v>0</v>
      </c>
      <c r="D61" s="71">
        <v>10367.89</v>
      </c>
      <c r="E61" s="71">
        <v>0</v>
      </c>
      <c r="F61" s="71">
        <v>0</v>
      </c>
      <c r="G61" s="71">
        <v>0</v>
      </c>
      <c r="H61" s="71">
        <v>15047.61</v>
      </c>
      <c r="I61" s="71">
        <v>0</v>
      </c>
      <c r="J61" s="4">
        <f t="shared" si="1"/>
        <v>25415.5</v>
      </c>
      <c r="K61" s="1"/>
    </row>
    <row r="62" spans="1:11" x14ac:dyDescent="0.2">
      <c r="A62" s="5">
        <v>56</v>
      </c>
      <c r="B62" s="6" t="s">
        <v>55</v>
      </c>
      <c r="C62" s="71">
        <v>0</v>
      </c>
      <c r="D62" s="71">
        <v>9374.85</v>
      </c>
      <c r="E62" s="71">
        <v>0</v>
      </c>
      <c r="F62" s="71">
        <v>0</v>
      </c>
      <c r="G62" s="71">
        <v>0</v>
      </c>
      <c r="H62" s="71">
        <v>1598.33</v>
      </c>
      <c r="I62" s="71">
        <v>0</v>
      </c>
      <c r="J62" s="4">
        <f t="shared" si="1"/>
        <v>10973.18</v>
      </c>
      <c r="K62" s="1"/>
    </row>
    <row r="63" spans="1:11" x14ac:dyDescent="0.2">
      <c r="A63" s="5">
        <v>57</v>
      </c>
      <c r="B63" s="6" t="s">
        <v>56</v>
      </c>
      <c r="C63" s="71">
        <v>0</v>
      </c>
      <c r="D63" s="71">
        <v>5469.53</v>
      </c>
      <c r="E63" s="71">
        <v>0</v>
      </c>
      <c r="F63" s="71">
        <v>0</v>
      </c>
      <c r="G63" s="71">
        <v>0</v>
      </c>
      <c r="H63" s="71">
        <v>1064.24</v>
      </c>
      <c r="I63" s="71">
        <v>0</v>
      </c>
      <c r="J63" s="4">
        <f t="shared" si="1"/>
        <v>6533.7699999999995</v>
      </c>
      <c r="K63" s="1"/>
    </row>
    <row r="64" spans="1:11" x14ac:dyDescent="0.2">
      <c r="A64" s="5">
        <v>58</v>
      </c>
      <c r="B64" s="6" t="s">
        <v>57</v>
      </c>
      <c r="C64" s="71">
        <v>0</v>
      </c>
      <c r="D64" s="71">
        <v>25701.71</v>
      </c>
      <c r="E64" s="71">
        <v>0</v>
      </c>
      <c r="F64" s="71">
        <v>0</v>
      </c>
      <c r="G64" s="71">
        <v>0</v>
      </c>
      <c r="H64" s="71">
        <v>35400.15</v>
      </c>
      <c r="I64" s="71">
        <v>0</v>
      </c>
      <c r="J64" s="4">
        <f t="shared" si="1"/>
        <v>61101.86</v>
      </c>
      <c r="K64" s="1"/>
    </row>
    <row r="65" spans="1:11" x14ac:dyDescent="0.2">
      <c r="A65" s="5">
        <v>59</v>
      </c>
      <c r="B65" s="6" t="s">
        <v>58</v>
      </c>
      <c r="C65" s="71">
        <v>0</v>
      </c>
      <c r="D65" s="71">
        <v>4913.41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4">
        <f t="shared" si="1"/>
        <v>4913.41</v>
      </c>
      <c r="K65" s="1"/>
    </row>
    <row r="66" spans="1:11" x14ac:dyDescent="0.2">
      <c r="A66" s="5">
        <v>60</v>
      </c>
      <c r="B66" s="6" t="s">
        <v>59</v>
      </c>
      <c r="C66" s="71">
        <v>0</v>
      </c>
      <c r="D66" s="71">
        <v>43514.25</v>
      </c>
      <c r="E66" s="71">
        <v>514049.27</v>
      </c>
      <c r="F66" s="71">
        <v>0</v>
      </c>
      <c r="G66" s="71">
        <v>0</v>
      </c>
      <c r="H66" s="71">
        <v>21017.100000000002</v>
      </c>
      <c r="I66" s="71">
        <v>0</v>
      </c>
      <c r="J66" s="4">
        <f t="shared" si="1"/>
        <v>578580.62</v>
      </c>
      <c r="K66" s="1"/>
    </row>
    <row r="67" spans="1:11" x14ac:dyDescent="0.2">
      <c r="A67" s="5">
        <v>62</v>
      </c>
      <c r="B67" s="6" t="s">
        <v>60</v>
      </c>
      <c r="C67" s="71">
        <v>0</v>
      </c>
      <c r="D67" s="71">
        <v>9151.08</v>
      </c>
      <c r="E67" s="71">
        <v>0</v>
      </c>
      <c r="F67" s="71">
        <v>0</v>
      </c>
      <c r="G67" s="71">
        <v>0</v>
      </c>
      <c r="H67" s="71">
        <v>2347.59</v>
      </c>
      <c r="I67" s="71">
        <v>0</v>
      </c>
      <c r="J67" s="4">
        <f t="shared" si="1"/>
        <v>11498.67</v>
      </c>
      <c r="K67" s="1"/>
    </row>
    <row r="68" spans="1:11" x14ac:dyDescent="0.2">
      <c r="A68" s="5">
        <v>63</v>
      </c>
      <c r="B68" s="6" t="s">
        <v>61</v>
      </c>
      <c r="C68" s="71">
        <v>0</v>
      </c>
      <c r="D68" s="71">
        <v>9954.2100000000009</v>
      </c>
      <c r="E68" s="71">
        <v>0</v>
      </c>
      <c r="F68" s="71">
        <v>0</v>
      </c>
      <c r="G68" s="71">
        <v>0</v>
      </c>
      <c r="H68" s="71">
        <v>6802.1500000000005</v>
      </c>
      <c r="I68" s="71">
        <v>0</v>
      </c>
      <c r="J68" s="4">
        <f t="shared" si="1"/>
        <v>16756.36</v>
      </c>
      <c r="K68" s="1"/>
    </row>
    <row r="69" spans="1:11" x14ac:dyDescent="0.2">
      <c r="A69" s="5">
        <v>65</v>
      </c>
      <c r="B69" s="6" t="s">
        <v>62</v>
      </c>
      <c r="C69" s="71">
        <v>0</v>
      </c>
      <c r="D69" s="71">
        <v>8660.66</v>
      </c>
      <c r="E69" s="71">
        <v>0</v>
      </c>
      <c r="F69" s="71">
        <v>0</v>
      </c>
      <c r="G69" s="71">
        <v>0</v>
      </c>
      <c r="H69" s="71">
        <v>3848.7200000000003</v>
      </c>
      <c r="I69" s="71">
        <v>0</v>
      </c>
      <c r="J69" s="4">
        <f t="shared" si="1"/>
        <v>12509.380000000001</v>
      </c>
      <c r="K69" s="1"/>
    </row>
    <row r="70" spans="1:11" x14ac:dyDescent="0.2">
      <c r="A70" s="5">
        <v>66</v>
      </c>
      <c r="B70" s="6" t="s">
        <v>63</v>
      </c>
      <c r="C70" s="71">
        <v>0</v>
      </c>
      <c r="D70" s="71">
        <v>7007.22</v>
      </c>
      <c r="E70" s="71">
        <v>0</v>
      </c>
      <c r="F70" s="71">
        <v>0</v>
      </c>
      <c r="G70" s="71">
        <v>0</v>
      </c>
      <c r="H70" s="71">
        <v>4999.92</v>
      </c>
      <c r="I70" s="71">
        <v>0</v>
      </c>
      <c r="J70" s="4">
        <f t="shared" si="1"/>
        <v>12007.14</v>
      </c>
      <c r="K70" s="1"/>
    </row>
    <row r="71" spans="1:11" x14ac:dyDescent="0.2">
      <c r="A71" s="5">
        <v>67</v>
      </c>
      <c r="B71" s="6" t="s">
        <v>64</v>
      </c>
      <c r="C71" s="71">
        <v>0</v>
      </c>
      <c r="D71" s="71">
        <v>12786.95</v>
      </c>
      <c r="E71" s="71">
        <v>0</v>
      </c>
      <c r="F71" s="71">
        <v>0</v>
      </c>
      <c r="G71" s="71">
        <v>0</v>
      </c>
      <c r="H71" s="71">
        <v>4215.2700000000004</v>
      </c>
      <c r="I71" s="71">
        <v>0</v>
      </c>
      <c r="J71" s="4">
        <f t="shared" ref="J71:J102" si="2">SUM(C71:I71)</f>
        <v>17002.22</v>
      </c>
      <c r="K71" s="1"/>
    </row>
    <row r="72" spans="1:11" x14ac:dyDescent="0.2">
      <c r="A72" s="5">
        <v>68</v>
      </c>
      <c r="B72" s="6" t="s">
        <v>65</v>
      </c>
      <c r="C72" s="71">
        <v>26750.62</v>
      </c>
      <c r="D72" s="71">
        <v>22755.22</v>
      </c>
      <c r="E72" s="71">
        <v>0</v>
      </c>
      <c r="F72" s="71">
        <v>0</v>
      </c>
      <c r="G72" s="71">
        <v>57351.83</v>
      </c>
      <c r="H72" s="71">
        <v>8193.4</v>
      </c>
      <c r="I72" s="71">
        <v>150.71</v>
      </c>
      <c r="J72" s="4">
        <f t="shared" si="2"/>
        <v>115201.78</v>
      </c>
      <c r="K72" s="1"/>
    </row>
    <row r="73" spans="1:11" x14ac:dyDescent="0.2">
      <c r="A73" s="5">
        <v>69</v>
      </c>
      <c r="B73" s="6" t="s">
        <v>66</v>
      </c>
      <c r="C73" s="71">
        <v>0</v>
      </c>
      <c r="D73" s="71">
        <v>17576.939999999999</v>
      </c>
      <c r="E73" s="71">
        <v>0</v>
      </c>
      <c r="F73" s="71">
        <v>0</v>
      </c>
      <c r="G73" s="71">
        <v>0</v>
      </c>
      <c r="H73" s="71">
        <v>4447.33</v>
      </c>
      <c r="I73" s="71">
        <v>4858.03</v>
      </c>
      <c r="J73" s="4">
        <f t="shared" si="2"/>
        <v>26882.299999999996</v>
      </c>
      <c r="K73" s="1"/>
    </row>
    <row r="74" spans="1:11" x14ac:dyDescent="0.2">
      <c r="A74" s="5">
        <v>70</v>
      </c>
      <c r="B74" s="6" t="s">
        <v>67</v>
      </c>
      <c r="C74" s="71">
        <v>0</v>
      </c>
      <c r="D74" s="71">
        <v>15772.1</v>
      </c>
      <c r="E74" s="71">
        <v>0</v>
      </c>
      <c r="F74" s="71">
        <v>0</v>
      </c>
      <c r="G74" s="71">
        <v>0</v>
      </c>
      <c r="H74" s="71">
        <v>13177.45</v>
      </c>
      <c r="I74" s="71">
        <v>0</v>
      </c>
      <c r="J74" s="4">
        <f t="shared" si="2"/>
        <v>28949.550000000003</v>
      </c>
      <c r="K74" s="1"/>
    </row>
    <row r="75" spans="1:11" x14ac:dyDescent="0.2">
      <c r="A75" s="5">
        <v>71</v>
      </c>
      <c r="B75" s="6" t="s">
        <v>68</v>
      </c>
      <c r="C75" s="71">
        <v>0</v>
      </c>
      <c r="D75" s="71">
        <v>57587.66</v>
      </c>
      <c r="E75" s="71">
        <v>0</v>
      </c>
      <c r="F75" s="71">
        <v>0</v>
      </c>
      <c r="G75" s="71">
        <v>0</v>
      </c>
      <c r="H75" s="71">
        <v>29913.84</v>
      </c>
      <c r="I75" s="71">
        <v>85.51</v>
      </c>
      <c r="J75" s="4">
        <f t="shared" si="2"/>
        <v>87587.01</v>
      </c>
      <c r="K75" s="1"/>
    </row>
    <row r="76" spans="1:11" x14ac:dyDescent="0.2">
      <c r="A76" s="5">
        <v>72</v>
      </c>
      <c r="B76" s="6" t="s">
        <v>69</v>
      </c>
      <c r="C76" s="71">
        <v>0</v>
      </c>
      <c r="D76" s="71">
        <v>9700.68</v>
      </c>
      <c r="E76" s="71">
        <v>0</v>
      </c>
      <c r="F76" s="71">
        <v>0</v>
      </c>
      <c r="G76" s="71">
        <v>0</v>
      </c>
      <c r="H76" s="71">
        <v>19210.810000000001</v>
      </c>
      <c r="I76" s="71">
        <v>0</v>
      </c>
      <c r="J76" s="4">
        <f t="shared" si="2"/>
        <v>28911.49</v>
      </c>
      <c r="K76" s="1"/>
    </row>
    <row r="77" spans="1:11" x14ac:dyDescent="0.2">
      <c r="A77" s="5">
        <v>73</v>
      </c>
      <c r="B77" s="6" t="s">
        <v>70</v>
      </c>
      <c r="C77" s="71">
        <v>0</v>
      </c>
      <c r="D77" s="71">
        <v>13714.94</v>
      </c>
      <c r="E77" s="71">
        <v>296181.27</v>
      </c>
      <c r="F77" s="71">
        <v>0</v>
      </c>
      <c r="G77" s="71">
        <v>0</v>
      </c>
      <c r="H77" s="71">
        <v>10998.49</v>
      </c>
      <c r="I77" s="71">
        <v>17666.23</v>
      </c>
      <c r="J77" s="4">
        <f t="shared" si="2"/>
        <v>338560.93</v>
      </c>
      <c r="K77" s="1"/>
    </row>
    <row r="78" spans="1:11" x14ac:dyDescent="0.2">
      <c r="A78" s="5">
        <v>74</v>
      </c>
      <c r="B78" s="6" t="s">
        <v>71</v>
      </c>
      <c r="C78" s="71">
        <v>36137.94</v>
      </c>
      <c r="D78" s="71">
        <v>28668.21</v>
      </c>
      <c r="E78" s="71">
        <v>480385.59</v>
      </c>
      <c r="F78" s="71">
        <v>0</v>
      </c>
      <c r="G78" s="71">
        <v>77477.7</v>
      </c>
      <c r="H78" s="71">
        <v>9562.2000000000007</v>
      </c>
      <c r="I78" s="71">
        <v>2032.77</v>
      </c>
      <c r="J78" s="4">
        <f t="shared" si="2"/>
        <v>634264.40999999992</v>
      </c>
      <c r="K78" s="1"/>
    </row>
    <row r="79" spans="1:11" x14ac:dyDescent="0.2">
      <c r="A79" s="5">
        <v>75</v>
      </c>
      <c r="B79" s="6" t="s">
        <v>72</v>
      </c>
      <c r="C79" s="71">
        <v>0</v>
      </c>
      <c r="D79" s="71">
        <v>479985.33</v>
      </c>
      <c r="E79" s="71">
        <v>1637790.72</v>
      </c>
      <c r="F79" s="71">
        <v>0</v>
      </c>
      <c r="G79" s="71">
        <v>0</v>
      </c>
      <c r="H79" s="71">
        <v>86100.73</v>
      </c>
      <c r="I79" s="71">
        <v>333246.82</v>
      </c>
      <c r="J79" s="4">
        <f t="shared" si="2"/>
        <v>2537123.5999999996</v>
      </c>
      <c r="K79" s="1"/>
    </row>
    <row r="80" spans="1:11" x14ac:dyDescent="0.2">
      <c r="A80" s="5">
        <v>77</v>
      </c>
      <c r="B80" s="6" t="s">
        <v>73</v>
      </c>
      <c r="C80" s="71">
        <v>0</v>
      </c>
      <c r="D80" s="71">
        <v>25393.03</v>
      </c>
      <c r="E80" s="71">
        <v>0</v>
      </c>
      <c r="F80" s="71">
        <v>0</v>
      </c>
      <c r="G80" s="71">
        <v>0</v>
      </c>
      <c r="H80" s="71">
        <v>11500.5</v>
      </c>
      <c r="I80" s="71">
        <v>0</v>
      </c>
      <c r="J80" s="4">
        <f t="shared" si="2"/>
        <v>36893.53</v>
      </c>
      <c r="K80" s="1"/>
    </row>
    <row r="81" spans="1:11" x14ac:dyDescent="0.2">
      <c r="A81" s="5">
        <v>78</v>
      </c>
      <c r="B81" s="6" t="s">
        <v>74</v>
      </c>
      <c r="C81" s="71">
        <v>0</v>
      </c>
      <c r="D81" s="71">
        <v>3421.27</v>
      </c>
      <c r="E81" s="71">
        <v>0</v>
      </c>
      <c r="F81" s="71">
        <v>0</v>
      </c>
      <c r="G81" s="71">
        <v>0</v>
      </c>
      <c r="H81" s="71">
        <v>217.78</v>
      </c>
      <c r="I81" s="71">
        <v>0</v>
      </c>
      <c r="J81" s="4">
        <f t="shared" si="2"/>
        <v>3639.05</v>
      </c>
      <c r="K81" s="1"/>
    </row>
    <row r="82" spans="1:11" x14ac:dyDescent="0.2">
      <c r="A82" s="5">
        <v>79</v>
      </c>
      <c r="B82" s="6" t="s">
        <v>75</v>
      </c>
      <c r="C82" s="71">
        <v>0</v>
      </c>
      <c r="D82" s="71">
        <v>7028.09</v>
      </c>
      <c r="E82" s="71">
        <v>0</v>
      </c>
      <c r="F82" s="71">
        <v>0</v>
      </c>
      <c r="G82" s="71">
        <v>0</v>
      </c>
      <c r="H82" s="71">
        <v>2248.9</v>
      </c>
      <c r="I82" s="71">
        <v>201.84</v>
      </c>
      <c r="J82" s="4">
        <f t="shared" si="2"/>
        <v>9478.83</v>
      </c>
      <c r="K82" s="1"/>
    </row>
    <row r="83" spans="1:11" x14ac:dyDescent="0.2">
      <c r="A83" s="5">
        <v>80</v>
      </c>
      <c r="B83" s="6" t="s">
        <v>76</v>
      </c>
      <c r="C83" s="71">
        <v>0</v>
      </c>
      <c r="D83" s="71">
        <v>57157.62</v>
      </c>
      <c r="E83" s="71">
        <v>0</v>
      </c>
      <c r="F83" s="71">
        <v>0</v>
      </c>
      <c r="G83" s="71">
        <v>0</v>
      </c>
      <c r="H83" s="71">
        <v>13577.11</v>
      </c>
      <c r="I83" s="71">
        <v>106455.76000000001</v>
      </c>
      <c r="J83" s="4">
        <f t="shared" si="2"/>
        <v>177190.49000000002</v>
      </c>
      <c r="K83" s="1"/>
    </row>
    <row r="84" spans="1:11" x14ac:dyDescent="0.2">
      <c r="A84" s="5">
        <v>81</v>
      </c>
      <c r="B84" s="6" t="s">
        <v>77</v>
      </c>
      <c r="C84" s="71">
        <v>0</v>
      </c>
      <c r="D84" s="71">
        <v>13086.380000000001</v>
      </c>
      <c r="E84" s="71">
        <v>0</v>
      </c>
      <c r="F84" s="71">
        <v>0</v>
      </c>
      <c r="G84" s="71">
        <v>0</v>
      </c>
      <c r="H84" s="71">
        <v>2611.92</v>
      </c>
      <c r="I84" s="71">
        <v>0</v>
      </c>
      <c r="J84" s="4">
        <f t="shared" si="2"/>
        <v>15698.300000000001</v>
      </c>
      <c r="K84" s="1"/>
    </row>
    <row r="85" spans="1:11" x14ac:dyDescent="0.2">
      <c r="A85" s="5">
        <v>82</v>
      </c>
      <c r="B85" s="6" t="s">
        <v>78</v>
      </c>
      <c r="C85" s="71">
        <v>0</v>
      </c>
      <c r="D85" s="71">
        <v>56415.03</v>
      </c>
      <c r="E85" s="71">
        <v>0</v>
      </c>
      <c r="F85" s="71">
        <v>0</v>
      </c>
      <c r="G85" s="71">
        <v>0</v>
      </c>
      <c r="H85" s="71">
        <v>8163.62</v>
      </c>
      <c r="I85" s="71">
        <v>0</v>
      </c>
      <c r="J85" s="4">
        <f t="shared" si="2"/>
        <v>64578.65</v>
      </c>
      <c r="K85" s="1"/>
    </row>
    <row r="86" spans="1:11" x14ac:dyDescent="0.2">
      <c r="A86" s="5">
        <v>83</v>
      </c>
      <c r="B86" s="6" t="s">
        <v>79</v>
      </c>
      <c r="C86" s="71">
        <v>31488.98</v>
      </c>
      <c r="D86" s="71">
        <v>17823.73</v>
      </c>
      <c r="E86" s="71">
        <v>0</v>
      </c>
      <c r="F86" s="71">
        <v>0</v>
      </c>
      <c r="G86" s="71">
        <v>67510.600000000006</v>
      </c>
      <c r="H86" s="71">
        <v>17300.060000000001</v>
      </c>
      <c r="I86" s="71">
        <v>0</v>
      </c>
      <c r="J86" s="4">
        <f t="shared" si="2"/>
        <v>134123.37</v>
      </c>
      <c r="K86" s="1"/>
    </row>
    <row r="87" spans="1:11" x14ac:dyDescent="0.2">
      <c r="A87" s="5">
        <v>84</v>
      </c>
      <c r="B87" s="6" t="s">
        <v>80</v>
      </c>
      <c r="C87" s="71">
        <v>0</v>
      </c>
      <c r="D87" s="71">
        <v>21876.36</v>
      </c>
      <c r="E87" s="71">
        <v>0</v>
      </c>
      <c r="F87" s="71">
        <v>0</v>
      </c>
      <c r="G87" s="71">
        <v>0</v>
      </c>
      <c r="H87" s="71">
        <v>33813.57</v>
      </c>
      <c r="I87" s="71">
        <v>0</v>
      </c>
      <c r="J87" s="4">
        <f t="shared" si="2"/>
        <v>55689.93</v>
      </c>
      <c r="K87" s="1"/>
    </row>
    <row r="88" spans="1:11" x14ac:dyDescent="0.2">
      <c r="A88" s="5">
        <v>85</v>
      </c>
      <c r="B88" s="6" t="s">
        <v>81</v>
      </c>
      <c r="C88" s="71">
        <v>0</v>
      </c>
      <c r="D88" s="71">
        <v>34262.870000000003</v>
      </c>
      <c r="E88" s="71">
        <v>0</v>
      </c>
      <c r="F88" s="71">
        <v>0</v>
      </c>
      <c r="G88" s="71">
        <v>0</v>
      </c>
      <c r="H88" s="71">
        <v>9803.27</v>
      </c>
      <c r="I88" s="71">
        <v>0</v>
      </c>
      <c r="J88" s="4">
        <f t="shared" si="2"/>
        <v>44066.14</v>
      </c>
      <c r="K88" s="1"/>
    </row>
    <row r="89" spans="1:11" x14ac:dyDescent="0.2">
      <c r="A89" s="5">
        <v>86</v>
      </c>
      <c r="B89" s="6" t="s">
        <v>82</v>
      </c>
      <c r="C89" s="71">
        <v>0</v>
      </c>
      <c r="D89" s="71">
        <v>28029.61</v>
      </c>
      <c r="E89" s="71">
        <v>0</v>
      </c>
      <c r="F89" s="71">
        <v>0</v>
      </c>
      <c r="G89" s="71">
        <v>0</v>
      </c>
      <c r="H89" s="71">
        <v>3376.9300000000003</v>
      </c>
      <c r="I89" s="71">
        <v>0</v>
      </c>
      <c r="J89" s="4">
        <f t="shared" si="2"/>
        <v>31406.54</v>
      </c>
      <c r="K89" s="1"/>
    </row>
    <row r="90" spans="1:11" x14ac:dyDescent="0.2">
      <c r="A90" s="5">
        <v>87</v>
      </c>
      <c r="B90" s="6" t="s">
        <v>83</v>
      </c>
      <c r="C90" s="71">
        <v>0</v>
      </c>
      <c r="D90" s="71">
        <v>11752.380000000001</v>
      </c>
      <c r="E90" s="71">
        <v>0</v>
      </c>
      <c r="F90" s="71">
        <v>0</v>
      </c>
      <c r="G90" s="71">
        <v>0</v>
      </c>
      <c r="H90" s="71">
        <v>1794.02</v>
      </c>
      <c r="I90" s="71">
        <v>0</v>
      </c>
      <c r="J90" s="4">
        <f t="shared" si="2"/>
        <v>13546.400000000001</v>
      </c>
      <c r="K90" s="1"/>
    </row>
    <row r="91" spans="1:11" x14ac:dyDescent="0.2">
      <c r="A91" s="5">
        <v>88</v>
      </c>
      <c r="B91" s="6" t="s">
        <v>84</v>
      </c>
      <c r="C91" s="71">
        <v>37836.590000000004</v>
      </c>
      <c r="D91" s="71">
        <v>117585.63</v>
      </c>
      <c r="E91" s="71">
        <v>1006046.14</v>
      </c>
      <c r="F91" s="71">
        <v>0</v>
      </c>
      <c r="G91" s="71">
        <v>81119.53</v>
      </c>
      <c r="H91" s="71">
        <v>67311.77</v>
      </c>
      <c r="I91" s="71">
        <v>0</v>
      </c>
      <c r="J91" s="4">
        <f t="shared" si="2"/>
        <v>1309899.6600000001</v>
      </c>
      <c r="K91" s="1"/>
    </row>
    <row r="92" spans="1:11" x14ac:dyDescent="0.2">
      <c r="A92" s="5">
        <v>89</v>
      </c>
      <c r="B92" s="6" t="s">
        <v>85</v>
      </c>
      <c r="C92" s="71">
        <v>0</v>
      </c>
      <c r="D92" s="71">
        <v>132781.81</v>
      </c>
      <c r="E92" s="71">
        <v>0</v>
      </c>
      <c r="F92" s="71">
        <v>0</v>
      </c>
      <c r="G92" s="71">
        <v>0</v>
      </c>
      <c r="H92" s="71">
        <v>82820.930000000008</v>
      </c>
      <c r="I92" s="71">
        <v>243388.76</v>
      </c>
      <c r="J92" s="4">
        <f t="shared" si="2"/>
        <v>458991.5</v>
      </c>
      <c r="K92" s="1"/>
    </row>
    <row r="93" spans="1:11" x14ac:dyDescent="0.2">
      <c r="A93" s="5">
        <v>90</v>
      </c>
      <c r="B93" s="6" t="s">
        <v>86</v>
      </c>
      <c r="C93" s="71">
        <v>0</v>
      </c>
      <c r="D93" s="71">
        <v>3233.7200000000003</v>
      </c>
      <c r="E93" s="71">
        <v>0</v>
      </c>
      <c r="F93" s="71">
        <v>0</v>
      </c>
      <c r="G93" s="71">
        <v>0</v>
      </c>
      <c r="H93" s="71">
        <v>2020.98</v>
      </c>
      <c r="I93" s="71">
        <v>0</v>
      </c>
      <c r="J93" s="4">
        <f t="shared" si="2"/>
        <v>5254.7000000000007</v>
      </c>
      <c r="K93" s="1"/>
    </row>
    <row r="94" spans="1:11" x14ac:dyDescent="0.2">
      <c r="A94" s="5">
        <v>91</v>
      </c>
      <c r="B94" s="6" t="s">
        <v>87</v>
      </c>
      <c r="C94" s="71">
        <v>0</v>
      </c>
      <c r="D94" s="71">
        <v>11802.32</v>
      </c>
      <c r="E94" s="71">
        <v>0</v>
      </c>
      <c r="F94" s="71">
        <v>0</v>
      </c>
      <c r="G94" s="71">
        <v>0</v>
      </c>
      <c r="H94" s="71">
        <v>4124.45</v>
      </c>
      <c r="I94" s="71">
        <v>0</v>
      </c>
      <c r="J94" s="4">
        <f t="shared" si="2"/>
        <v>15926.77</v>
      </c>
      <c r="K94" s="1"/>
    </row>
    <row r="95" spans="1:11" x14ac:dyDescent="0.2">
      <c r="A95" s="5">
        <v>92</v>
      </c>
      <c r="B95" s="6" t="s">
        <v>88</v>
      </c>
      <c r="C95" s="71">
        <v>0</v>
      </c>
      <c r="D95" s="71">
        <v>28339.15</v>
      </c>
      <c r="E95" s="71">
        <v>0</v>
      </c>
      <c r="F95" s="71">
        <v>0</v>
      </c>
      <c r="G95" s="71">
        <v>0</v>
      </c>
      <c r="H95" s="71">
        <v>50502.55</v>
      </c>
      <c r="I95" s="71">
        <v>0</v>
      </c>
      <c r="J95" s="4">
        <f t="shared" si="2"/>
        <v>78841.700000000012</v>
      </c>
      <c r="K95" s="1"/>
    </row>
    <row r="96" spans="1:11" x14ac:dyDescent="0.2">
      <c r="A96" s="5">
        <v>93</v>
      </c>
      <c r="B96" s="6" t="s">
        <v>89</v>
      </c>
      <c r="C96" s="71">
        <v>0</v>
      </c>
      <c r="D96" s="71">
        <v>28833.24</v>
      </c>
      <c r="E96" s="71">
        <v>0</v>
      </c>
      <c r="F96" s="71">
        <v>0</v>
      </c>
      <c r="G96" s="71">
        <v>0</v>
      </c>
      <c r="H96" s="71">
        <v>3970.6800000000003</v>
      </c>
      <c r="I96" s="71">
        <v>140028.32</v>
      </c>
      <c r="J96" s="4">
        <f t="shared" si="2"/>
        <v>172832.24</v>
      </c>
      <c r="K96" s="1"/>
    </row>
    <row r="97" spans="1:11" x14ac:dyDescent="0.2">
      <c r="A97" s="5">
        <v>94</v>
      </c>
      <c r="B97" s="6" t="s">
        <v>90</v>
      </c>
      <c r="C97" s="71">
        <v>38909.43</v>
      </c>
      <c r="D97" s="71">
        <v>37498.78</v>
      </c>
      <c r="E97" s="71">
        <v>0</v>
      </c>
      <c r="F97" s="71">
        <v>0</v>
      </c>
      <c r="G97" s="71">
        <v>83419.63</v>
      </c>
      <c r="H97" s="71">
        <v>23634.850000000002</v>
      </c>
      <c r="I97" s="71">
        <v>0</v>
      </c>
      <c r="J97" s="4">
        <f t="shared" si="2"/>
        <v>183462.69</v>
      </c>
      <c r="K97" s="1"/>
    </row>
    <row r="98" spans="1:11" x14ac:dyDescent="0.2">
      <c r="A98" s="5">
        <v>95</v>
      </c>
      <c r="B98" s="6" t="s">
        <v>91</v>
      </c>
      <c r="C98" s="71">
        <v>0</v>
      </c>
      <c r="D98" s="71">
        <v>0</v>
      </c>
      <c r="E98" s="71">
        <v>0</v>
      </c>
      <c r="F98" s="71">
        <v>0</v>
      </c>
      <c r="G98" s="71">
        <v>0</v>
      </c>
      <c r="H98" s="71">
        <v>5324.14</v>
      </c>
      <c r="I98" s="71">
        <v>0</v>
      </c>
      <c r="J98" s="4">
        <f t="shared" si="2"/>
        <v>5324.14</v>
      </c>
      <c r="K98" s="1"/>
    </row>
    <row r="99" spans="1:11" x14ac:dyDescent="0.2">
      <c r="A99" s="5">
        <v>96</v>
      </c>
      <c r="B99" s="6" t="s">
        <v>92</v>
      </c>
      <c r="C99" s="71">
        <v>27555.25</v>
      </c>
      <c r="D99" s="71">
        <v>34099.81</v>
      </c>
      <c r="E99" s="71">
        <v>0</v>
      </c>
      <c r="F99" s="71">
        <v>0</v>
      </c>
      <c r="G99" s="71">
        <v>59076.9</v>
      </c>
      <c r="H99" s="71">
        <v>18982.28</v>
      </c>
      <c r="I99" s="71">
        <v>16585.41</v>
      </c>
      <c r="J99" s="4">
        <f t="shared" si="2"/>
        <v>156299.65</v>
      </c>
      <c r="K99" s="1"/>
    </row>
    <row r="100" spans="1:11" x14ac:dyDescent="0.2">
      <c r="A100" s="5">
        <v>97</v>
      </c>
      <c r="B100" s="6" t="s">
        <v>93</v>
      </c>
      <c r="C100" s="71">
        <v>0</v>
      </c>
      <c r="D100" s="71">
        <v>18763.91</v>
      </c>
      <c r="E100" s="71">
        <v>0</v>
      </c>
      <c r="F100" s="71">
        <v>0</v>
      </c>
      <c r="G100" s="71">
        <v>0</v>
      </c>
      <c r="H100" s="71">
        <v>42815.1</v>
      </c>
      <c r="I100" s="71">
        <v>0</v>
      </c>
      <c r="J100" s="4">
        <f t="shared" si="2"/>
        <v>61579.009999999995</v>
      </c>
      <c r="K100" s="1"/>
    </row>
    <row r="101" spans="1:11" ht="13.5" thickBot="1" x14ac:dyDescent="0.25">
      <c r="A101" s="5">
        <v>98</v>
      </c>
      <c r="B101" s="6" t="s">
        <v>94</v>
      </c>
      <c r="C101" s="71">
        <v>0</v>
      </c>
      <c r="D101" s="71">
        <v>36320.129999999997</v>
      </c>
      <c r="E101" s="71">
        <v>0</v>
      </c>
      <c r="F101" s="71">
        <v>0</v>
      </c>
      <c r="G101" s="71">
        <v>0</v>
      </c>
      <c r="H101" s="71">
        <v>1523</v>
      </c>
      <c r="I101" s="71">
        <v>0</v>
      </c>
      <c r="J101" s="4">
        <f t="shared" si="2"/>
        <v>37843.129999999997</v>
      </c>
      <c r="K101" s="1"/>
    </row>
    <row r="102" spans="1:11" ht="13.5" thickBot="1" x14ac:dyDescent="0.25">
      <c r="A102" s="64" t="s">
        <v>221</v>
      </c>
      <c r="B102" s="21" t="s">
        <v>3</v>
      </c>
      <c r="C102" s="65"/>
      <c r="D102" s="65"/>
      <c r="E102" s="65"/>
      <c r="F102" s="65"/>
      <c r="G102" s="65"/>
      <c r="H102" s="65"/>
      <c r="I102" s="65"/>
      <c r="J102" s="66"/>
    </row>
    <row r="103" spans="1:11" x14ac:dyDescent="0.2">
      <c r="A103" s="5">
        <v>101</v>
      </c>
      <c r="B103" s="6" t="s">
        <v>95</v>
      </c>
      <c r="C103" s="71">
        <v>0</v>
      </c>
      <c r="D103" s="71">
        <v>81478.070000000007</v>
      </c>
      <c r="E103" s="71">
        <v>1679488.4100000001</v>
      </c>
      <c r="F103" s="71">
        <v>0</v>
      </c>
      <c r="G103" s="71">
        <v>0</v>
      </c>
      <c r="H103" s="71">
        <v>10136.84</v>
      </c>
      <c r="I103" s="71">
        <v>0</v>
      </c>
      <c r="J103" s="4">
        <f t="shared" ref="J103:J141" si="3">SUM(C103:I103)</f>
        <v>1771103.3200000003</v>
      </c>
      <c r="K103" s="1"/>
    </row>
    <row r="104" spans="1:11" x14ac:dyDescent="0.2">
      <c r="A104" s="5">
        <v>102</v>
      </c>
      <c r="B104" s="6" t="s">
        <v>96</v>
      </c>
      <c r="C104" s="71">
        <v>0</v>
      </c>
      <c r="D104" s="71">
        <v>15258.94</v>
      </c>
      <c r="E104" s="71">
        <v>1043522.37</v>
      </c>
      <c r="F104" s="71">
        <v>0</v>
      </c>
      <c r="G104" s="71">
        <v>0</v>
      </c>
      <c r="H104" s="71">
        <v>8424.7900000000009</v>
      </c>
      <c r="I104" s="71">
        <v>459.41</v>
      </c>
      <c r="J104" s="4">
        <f t="shared" si="3"/>
        <v>1067665.51</v>
      </c>
      <c r="K104" s="1"/>
    </row>
    <row r="105" spans="1:11" x14ac:dyDescent="0.2">
      <c r="A105" s="5">
        <v>103</v>
      </c>
      <c r="B105" s="6" t="s">
        <v>97</v>
      </c>
      <c r="C105" s="71">
        <v>0</v>
      </c>
      <c r="D105" s="71">
        <v>4352.63</v>
      </c>
      <c r="E105" s="71">
        <v>0</v>
      </c>
      <c r="F105" s="71">
        <v>0</v>
      </c>
      <c r="G105" s="71">
        <v>0</v>
      </c>
      <c r="H105" s="71">
        <v>1566.43</v>
      </c>
      <c r="I105" s="71">
        <v>0</v>
      </c>
      <c r="J105" s="4">
        <f t="shared" si="3"/>
        <v>5919.06</v>
      </c>
      <c r="K105" s="1"/>
    </row>
    <row r="106" spans="1:11" x14ac:dyDescent="0.2">
      <c r="A106" s="5">
        <v>104</v>
      </c>
      <c r="B106" s="6" t="s">
        <v>98</v>
      </c>
      <c r="C106" s="71">
        <v>0</v>
      </c>
      <c r="D106" s="71">
        <v>20581.66</v>
      </c>
      <c r="E106" s="71">
        <v>1664872</v>
      </c>
      <c r="F106" s="71">
        <v>0</v>
      </c>
      <c r="G106" s="71">
        <v>0</v>
      </c>
      <c r="H106" s="71">
        <v>1490.83</v>
      </c>
      <c r="I106" s="71">
        <v>0</v>
      </c>
      <c r="J106" s="4">
        <f t="shared" si="3"/>
        <v>1686944.49</v>
      </c>
      <c r="K106" s="1"/>
    </row>
    <row r="107" spans="1:11" x14ac:dyDescent="0.2">
      <c r="A107" s="5">
        <v>106</v>
      </c>
      <c r="B107" s="6" t="s">
        <v>99</v>
      </c>
      <c r="C107" s="71">
        <v>0</v>
      </c>
      <c r="D107" s="71">
        <v>12446.35</v>
      </c>
      <c r="E107" s="71">
        <v>0</v>
      </c>
      <c r="F107" s="71">
        <v>0</v>
      </c>
      <c r="G107" s="71">
        <v>0</v>
      </c>
      <c r="H107" s="71">
        <v>26708.25</v>
      </c>
      <c r="I107" s="71">
        <v>0</v>
      </c>
      <c r="J107" s="4">
        <f t="shared" si="3"/>
        <v>39154.6</v>
      </c>
      <c r="K107" s="1"/>
    </row>
    <row r="108" spans="1:11" x14ac:dyDescent="0.2">
      <c r="A108" s="5">
        <v>107</v>
      </c>
      <c r="B108" s="6" t="s">
        <v>100</v>
      </c>
      <c r="C108" s="71">
        <v>0</v>
      </c>
      <c r="D108" s="71">
        <v>5308.67</v>
      </c>
      <c r="E108" s="71">
        <v>0</v>
      </c>
      <c r="F108" s="71">
        <v>0</v>
      </c>
      <c r="G108" s="71">
        <v>0</v>
      </c>
      <c r="H108" s="71">
        <v>1254.4000000000001</v>
      </c>
      <c r="I108" s="71">
        <v>0</v>
      </c>
      <c r="J108" s="4">
        <f t="shared" si="3"/>
        <v>6563.07</v>
      </c>
      <c r="K108" s="1"/>
    </row>
    <row r="109" spans="1:11" x14ac:dyDescent="0.2">
      <c r="A109" s="5">
        <v>108</v>
      </c>
      <c r="B109" s="6" t="s">
        <v>101</v>
      </c>
      <c r="C109" s="71">
        <v>0</v>
      </c>
      <c r="D109" s="71">
        <v>42837.93</v>
      </c>
      <c r="E109" s="71">
        <v>855093.22</v>
      </c>
      <c r="F109" s="71">
        <v>0</v>
      </c>
      <c r="G109" s="71">
        <v>0</v>
      </c>
      <c r="H109" s="71">
        <v>37146.39</v>
      </c>
      <c r="I109" s="71">
        <v>0</v>
      </c>
      <c r="J109" s="4">
        <f t="shared" si="3"/>
        <v>935077.54</v>
      </c>
      <c r="K109" s="1"/>
    </row>
    <row r="110" spans="1:11" x14ac:dyDescent="0.2">
      <c r="A110" s="5">
        <v>109</v>
      </c>
      <c r="B110" s="6" t="s">
        <v>102</v>
      </c>
      <c r="C110" s="71">
        <v>0</v>
      </c>
      <c r="D110" s="71">
        <v>3244.19</v>
      </c>
      <c r="E110" s="71">
        <v>0</v>
      </c>
      <c r="F110" s="71">
        <v>0</v>
      </c>
      <c r="G110" s="71">
        <v>0</v>
      </c>
      <c r="H110" s="71">
        <v>2499.0100000000002</v>
      </c>
      <c r="I110" s="71">
        <v>0</v>
      </c>
      <c r="J110" s="4">
        <f t="shared" si="3"/>
        <v>5743.2000000000007</v>
      </c>
      <c r="K110" s="1"/>
    </row>
    <row r="111" spans="1:11" x14ac:dyDescent="0.2">
      <c r="A111" s="5">
        <v>110</v>
      </c>
      <c r="B111" s="6" t="s">
        <v>131</v>
      </c>
      <c r="C111" s="71">
        <v>0</v>
      </c>
      <c r="D111" s="71">
        <v>26078.89</v>
      </c>
      <c r="E111" s="71">
        <v>0</v>
      </c>
      <c r="F111" s="71">
        <v>0</v>
      </c>
      <c r="G111" s="71">
        <v>0</v>
      </c>
      <c r="H111" s="71">
        <v>15510.14</v>
      </c>
      <c r="I111" s="71">
        <v>0</v>
      </c>
      <c r="J111" s="4">
        <f t="shared" si="3"/>
        <v>41589.03</v>
      </c>
      <c r="K111" s="1"/>
    </row>
    <row r="112" spans="1:11" x14ac:dyDescent="0.2">
      <c r="A112" s="5">
        <v>111</v>
      </c>
      <c r="B112" s="6" t="s">
        <v>103</v>
      </c>
      <c r="C112" s="71">
        <v>0</v>
      </c>
      <c r="D112" s="71">
        <v>7479.93</v>
      </c>
      <c r="E112" s="71">
        <v>0</v>
      </c>
      <c r="F112" s="71">
        <v>0</v>
      </c>
      <c r="G112" s="71">
        <v>0</v>
      </c>
      <c r="H112" s="71">
        <v>4225.54</v>
      </c>
      <c r="I112" s="71">
        <v>0</v>
      </c>
      <c r="J112" s="4">
        <f t="shared" si="3"/>
        <v>11705.470000000001</v>
      </c>
      <c r="K112" s="1"/>
    </row>
    <row r="113" spans="1:11" x14ac:dyDescent="0.2">
      <c r="A113" s="5">
        <v>112</v>
      </c>
      <c r="B113" s="6" t="s">
        <v>104</v>
      </c>
      <c r="C113" s="71">
        <v>0</v>
      </c>
      <c r="D113" s="71">
        <v>104962.05</v>
      </c>
      <c r="E113" s="71">
        <v>0</v>
      </c>
      <c r="F113" s="71">
        <v>0</v>
      </c>
      <c r="G113" s="71">
        <v>0</v>
      </c>
      <c r="H113" s="71">
        <v>111490.02</v>
      </c>
      <c r="I113" s="71">
        <v>0</v>
      </c>
      <c r="J113" s="4">
        <f t="shared" si="3"/>
        <v>216452.07</v>
      </c>
      <c r="K113" s="1"/>
    </row>
    <row r="114" spans="1:11" x14ac:dyDescent="0.2">
      <c r="A114" s="5">
        <v>113</v>
      </c>
      <c r="B114" s="6" t="s">
        <v>105</v>
      </c>
      <c r="C114" s="71">
        <v>0</v>
      </c>
      <c r="D114" s="71">
        <v>41130.629999999997</v>
      </c>
      <c r="E114" s="71">
        <v>0</v>
      </c>
      <c r="F114" s="71">
        <v>0</v>
      </c>
      <c r="G114" s="71">
        <v>0</v>
      </c>
      <c r="H114" s="71">
        <v>4596.24</v>
      </c>
      <c r="I114" s="71">
        <v>12805.08</v>
      </c>
      <c r="J114" s="4">
        <f t="shared" si="3"/>
        <v>58531.95</v>
      </c>
      <c r="K114" s="1"/>
    </row>
    <row r="115" spans="1:11" x14ac:dyDescent="0.2">
      <c r="A115" s="5">
        <v>114</v>
      </c>
      <c r="B115" s="6" t="s">
        <v>106</v>
      </c>
      <c r="C115" s="71">
        <v>0</v>
      </c>
      <c r="D115" s="71">
        <v>25958.11</v>
      </c>
      <c r="E115" s="71">
        <v>0</v>
      </c>
      <c r="F115" s="71">
        <v>0</v>
      </c>
      <c r="G115" s="71">
        <v>0</v>
      </c>
      <c r="H115" s="71">
        <v>29274.760000000002</v>
      </c>
      <c r="I115" s="71">
        <v>0</v>
      </c>
      <c r="J115" s="4">
        <f t="shared" si="3"/>
        <v>55232.87</v>
      </c>
      <c r="K115" s="1"/>
    </row>
    <row r="116" spans="1:11" x14ac:dyDescent="0.2">
      <c r="A116" s="5">
        <v>115</v>
      </c>
      <c r="B116" s="6" t="s">
        <v>107</v>
      </c>
      <c r="C116" s="71">
        <v>89539.02</v>
      </c>
      <c r="D116" s="71">
        <v>50665.279999999999</v>
      </c>
      <c r="E116" s="71">
        <v>826838.6</v>
      </c>
      <c r="F116" s="71">
        <v>0</v>
      </c>
      <c r="G116" s="71">
        <v>0</v>
      </c>
      <c r="H116" s="71">
        <v>105717.17</v>
      </c>
      <c r="I116" s="71">
        <v>212842.77000000002</v>
      </c>
      <c r="J116" s="4">
        <f t="shared" si="3"/>
        <v>1285602.8399999999</v>
      </c>
      <c r="K116" s="1"/>
    </row>
    <row r="117" spans="1:11" x14ac:dyDescent="0.2">
      <c r="A117" s="5">
        <v>116</v>
      </c>
      <c r="B117" s="6" t="s">
        <v>108</v>
      </c>
      <c r="C117" s="71">
        <v>0</v>
      </c>
      <c r="D117" s="71">
        <v>15075.26</v>
      </c>
      <c r="E117" s="71">
        <v>0</v>
      </c>
      <c r="F117" s="71">
        <v>0</v>
      </c>
      <c r="G117" s="71">
        <v>0</v>
      </c>
      <c r="H117" s="71">
        <v>8044.5700000000006</v>
      </c>
      <c r="I117" s="71">
        <v>0</v>
      </c>
      <c r="J117" s="4">
        <f t="shared" si="3"/>
        <v>23119.83</v>
      </c>
      <c r="K117" s="1"/>
    </row>
    <row r="118" spans="1:11" x14ac:dyDescent="0.2">
      <c r="A118" s="5">
        <v>117</v>
      </c>
      <c r="B118" s="6" t="s">
        <v>109</v>
      </c>
      <c r="C118" s="71">
        <v>47581.520000000004</v>
      </c>
      <c r="D118" s="71">
        <v>0</v>
      </c>
      <c r="E118" s="71">
        <v>1543836.15</v>
      </c>
      <c r="F118" s="71">
        <v>0</v>
      </c>
      <c r="G118" s="71">
        <v>102012.1</v>
      </c>
      <c r="H118" s="71">
        <v>66734.720000000001</v>
      </c>
      <c r="I118" s="71">
        <v>0</v>
      </c>
      <c r="J118" s="4">
        <f t="shared" si="3"/>
        <v>1760164.49</v>
      </c>
      <c r="K118" s="1"/>
    </row>
    <row r="119" spans="1:11" x14ac:dyDescent="0.2">
      <c r="A119" s="5">
        <v>118</v>
      </c>
      <c r="B119" s="6" t="s">
        <v>110</v>
      </c>
      <c r="C119" s="71">
        <v>31787.84</v>
      </c>
      <c r="D119" s="71">
        <v>155981.49</v>
      </c>
      <c r="E119" s="71">
        <v>3049642.13</v>
      </c>
      <c r="F119" s="71">
        <v>0</v>
      </c>
      <c r="G119" s="71">
        <v>0</v>
      </c>
      <c r="H119" s="71">
        <v>18043.13</v>
      </c>
      <c r="I119" s="71">
        <v>191251.78</v>
      </c>
      <c r="J119" s="4">
        <f t="shared" si="3"/>
        <v>3446706.3699999996</v>
      </c>
      <c r="K119" s="1"/>
    </row>
    <row r="120" spans="1:11" x14ac:dyDescent="0.2">
      <c r="A120" s="5">
        <v>119</v>
      </c>
      <c r="B120" s="6" t="s">
        <v>111</v>
      </c>
      <c r="C120" s="71">
        <v>0</v>
      </c>
      <c r="D120" s="71">
        <v>0</v>
      </c>
      <c r="E120" s="71">
        <v>0</v>
      </c>
      <c r="F120" s="71">
        <v>0</v>
      </c>
      <c r="G120" s="71">
        <v>0</v>
      </c>
      <c r="H120" s="71">
        <v>3885.57</v>
      </c>
      <c r="I120" s="71">
        <v>0</v>
      </c>
      <c r="J120" s="4">
        <f t="shared" si="3"/>
        <v>3885.57</v>
      </c>
      <c r="K120" s="1"/>
    </row>
    <row r="121" spans="1:11" x14ac:dyDescent="0.2">
      <c r="A121" s="5">
        <v>120</v>
      </c>
      <c r="B121" s="6" t="s">
        <v>112</v>
      </c>
      <c r="C121" s="71">
        <v>0</v>
      </c>
      <c r="D121" s="71">
        <v>21840.57</v>
      </c>
      <c r="E121" s="71">
        <v>0</v>
      </c>
      <c r="F121" s="71">
        <v>0</v>
      </c>
      <c r="G121" s="71">
        <v>0</v>
      </c>
      <c r="H121" s="71">
        <v>51848.639999999999</v>
      </c>
      <c r="I121" s="71">
        <v>0</v>
      </c>
      <c r="J121" s="4">
        <f t="shared" si="3"/>
        <v>73689.209999999992</v>
      </c>
      <c r="K121" s="1"/>
    </row>
    <row r="122" spans="1:11" x14ac:dyDescent="0.2">
      <c r="A122" s="5">
        <v>121</v>
      </c>
      <c r="B122" s="6" t="s">
        <v>113</v>
      </c>
      <c r="C122" s="71">
        <v>114072.85</v>
      </c>
      <c r="D122" s="71">
        <v>67997.649999999994</v>
      </c>
      <c r="E122" s="71">
        <v>0</v>
      </c>
      <c r="F122" s="71">
        <v>0</v>
      </c>
      <c r="G122" s="71">
        <v>245001.65</v>
      </c>
      <c r="H122" s="71">
        <v>108474.83</v>
      </c>
      <c r="I122" s="71">
        <v>85181.38</v>
      </c>
      <c r="J122" s="4">
        <f t="shared" si="3"/>
        <v>620728.36</v>
      </c>
      <c r="K122" s="1"/>
    </row>
    <row r="123" spans="1:11" x14ac:dyDescent="0.2">
      <c r="A123" s="5">
        <v>122</v>
      </c>
      <c r="B123" s="6" t="s">
        <v>114</v>
      </c>
      <c r="C123" s="71">
        <v>0</v>
      </c>
      <c r="D123" s="71">
        <v>6868.9400000000005</v>
      </c>
      <c r="E123" s="71">
        <v>0</v>
      </c>
      <c r="F123" s="71">
        <v>0</v>
      </c>
      <c r="G123" s="71">
        <v>0</v>
      </c>
      <c r="H123" s="71">
        <v>11989.64</v>
      </c>
      <c r="I123" s="71">
        <v>0</v>
      </c>
      <c r="J123" s="4">
        <f t="shared" si="3"/>
        <v>18858.580000000002</v>
      </c>
      <c r="K123" s="1"/>
    </row>
    <row r="124" spans="1:11" x14ac:dyDescent="0.2">
      <c r="A124" s="5">
        <v>123</v>
      </c>
      <c r="B124" s="6" t="s">
        <v>115</v>
      </c>
      <c r="C124" s="71">
        <v>112935.1</v>
      </c>
      <c r="D124" s="71">
        <v>137413.01</v>
      </c>
      <c r="E124" s="71">
        <v>5302002.5299999993</v>
      </c>
      <c r="F124" s="71">
        <v>0</v>
      </c>
      <c r="G124" s="71">
        <v>241852.97</v>
      </c>
      <c r="H124" s="71">
        <v>71992.180000000008</v>
      </c>
      <c r="I124" s="71">
        <v>77787.72</v>
      </c>
      <c r="J124" s="4">
        <f t="shared" si="3"/>
        <v>5943983.5099999988</v>
      </c>
      <c r="K124" s="1"/>
    </row>
    <row r="125" spans="1:11" x14ac:dyDescent="0.2">
      <c r="A125" s="5">
        <v>124</v>
      </c>
      <c r="B125" s="6" t="s">
        <v>116</v>
      </c>
      <c r="C125" s="71">
        <v>0</v>
      </c>
      <c r="D125" s="71">
        <v>93903.84</v>
      </c>
      <c r="E125" s="71">
        <v>1188037.26</v>
      </c>
      <c r="F125" s="71">
        <v>0</v>
      </c>
      <c r="G125" s="71">
        <v>8746.56</v>
      </c>
      <c r="H125" s="71">
        <v>48061.04</v>
      </c>
      <c r="I125" s="71">
        <v>94039.02</v>
      </c>
      <c r="J125" s="4">
        <f t="shared" si="3"/>
        <v>1432787.7200000002</v>
      </c>
      <c r="K125" s="1"/>
    </row>
    <row r="126" spans="1:11" x14ac:dyDescent="0.2">
      <c r="A126" s="5">
        <v>126</v>
      </c>
      <c r="B126" s="6" t="s">
        <v>117</v>
      </c>
      <c r="C126" s="71">
        <v>0</v>
      </c>
      <c r="D126" s="71">
        <v>17342.91</v>
      </c>
      <c r="E126" s="71">
        <v>2347004.61</v>
      </c>
      <c r="F126" s="71">
        <v>0</v>
      </c>
      <c r="G126" s="71">
        <v>0</v>
      </c>
      <c r="H126" s="71">
        <v>170.61</v>
      </c>
      <c r="I126" s="71">
        <v>0</v>
      </c>
      <c r="J126" s="4">
        <f t="shared" si="3"/>
        <v>2364518.13</v>
      </c>
      <c r="K126" s="1"/>
    </row>
    <row r="127" spans="1:11" x14ac:dyDescent="0.2">
      <c r="A127" s="5">
        <v>127</v>
      </c>
      <c r="B127" s="6" t="s">
        <v>118</v>
      </c>
      <c r="C127" s="71">
        <v>0</v>
      </c>
      <c r="D127" s="71">
        <v>71232.17</v>
      </c>
      <c r="E127" s="71">
        <v>0</v>
      </c>
      <c r="F127" s="71">
        <v>0</v>
      </c>
      <c r="G127" s="71">
        <v>0</v>
      </c>
      <c r="H127" s="71">
        <v>26335.670000000002</v>
      </c>
      <c r="I127" s="71">
        <v>110025.59</v>
      </c>
      <c r="J127" s="4">
        <f t="shared" si="3"/>
        <v>207593.43</v>
      </c>
      <c r="K127" s="1"/>
    </row>
    <row r="128" spans="1:11" x14ac:dyDescent="0.2">
      <c r="A128" s="5">
        <v>128</v>
      </c>
      <c r="B128" s="6" t="s">
        <v>132</v>
      </c>
      <c r="C128" s="71">
        <v>0</v>
      </c>
      <c r="D128" s="71">
        <v>268809.84000000003</v>
      </c>
      <c r="E128" s="71">
        <v>1150314.1499999999</v>
      </c>
      <c r="F128" s="71">
        <v>0</v>
      </c>
      <c r="G128" s="71">
        <v>0</v>
      </c>
      <c r="H128" s="71">
        <v>76973.430000000008</v>
      </c>
      <c r="I128" s="71">
        <v>140002.42000000001</v>
      </c>
      <c r="J128" s="4">
        <f t="shared" si="3"/>
        <v>1636099.8399999999</v>
      </c>
      <c r="K128" s="1"/>
    </row>
    <row r="129" spans="1:11" x14ac:dyDescent="0.2">
      <c r="A129" s="5">
        <v>130</v>
      </c>
      <c r="B129" s="6" t="s">
        <v>119</v>
      </c>
      <c r="C129" s="71">
        <v>41520.400000000001</v>
      </c>
      <c r="D129" s="71">
        <v>17837.21</v>
      </c>
      <c r="E129" s="71">
        <v>0</v>
      </c>
      <c r="F129" s="71">
        <v>0</v>
      </c>
      <c r="G129" s="71">
        <v>101437.08</v>
      </c>
      <c r="H129" s="71">
        <v>5398.97</v>
      </c>
      <c r="I129" s="71">
        <v>0</v>
      </c>
      <c r="J129" s="4">
        <f t="shared" si="3"/>
        <v>166193.66</v>
      </c>
      <c r="K129" s="1"/>
    </row>
    <row r="130" spans="1:11" x14ac:dyDescent="0.2">
      <c r="A130" s="5">
        <v>131</v>
      </c>
      <c r="B130" s="6" t="s">
        <v>250</v>
      </c>
      <c r="C130" s="71">
        <v>0</v>
      </c>
      <c r="D130" s="71">
        <v>33659.590000000004</v>
      </c>
      <c r="E130" s="71">
        <v>1145242.98</v>
      </c>
      <c r="F130" s="71">
        <v>0</v>
      </c>
      <c r="G130" s="71">
        <v>0</v>
      </c>
      <c r="H130" s="71">
        <v>5727.41</v>
      </c>
      <c r="I130" s="71">
        <v>127139.73</v>
      </c>
      <c r="J130" s="4">
        <f t="shared" si="3"/>
        <v>1311769.71</v>
      </c>
      <c r="K130" s="1"/>
    </row>
    <row r="131" spans="1:11" x14ac:dyDescent="0.2">
      <c r="A131" s="5">
        <v>132</v>
      </c>
      <c r="B131" s="6" t="s">
        <v>120</v>
      </c>
      <c r="C131" s="71">
        <v>0</v>
      </c>
      <c r="D131" s="71">
        <v>25779.45</v>
      </c>
      <c r="E131" s="71">
        <v>0</v>
      </c>
      <c r="F131" s="71">
        <v>0</v>
      </c>
      <c r="G131" s="71">
        <v>0</v>
      </c>
      <c r="H131" s="71">
        <v>20746.64</v>
      </c>
      <c r="I131" s="71">
        <v>0</v>
      </c>
      <c r="J131" s="4">
        <f t="shared" si="3"/>
        <v>46526.09</v>
      </c>
      <c r="K131" s="1"/>
    </row>
    <row r="132" spans="1:11" x14ac:dyDescent="0.2">
      <c r="A132" s="5">
        <v>134</v>
      </c>
      <c r="B132" s="6" t="s">
        <v>251</v>
      </c>
      <c r="C132" s="71">
        <v>0</v>
      </c>
      <c r="D132" s="71">
        <v>0</v>
      </c>
      <c r="E132" s="71">
        <v>0</v>
      </c>
      <c r="F132" s="71">
        <v>0</v>
      </c>
      <c r="G132" s="71">
        <v>0</v>
      </c>
      <c r="H132" s="71">
        <v>0</v>
      </c>
      <c r="I132" s="71">
        <v>0</v>
      </c>
      <c r="J132" s="4">
        <f t="shared" si="3"/>
        <v>0</v>
      </c>
      <c r="K132" s="1"/>
    </row>
    <row r="133" spans="1:11" x14ac:dyDescent="0.2">
      <c r="A133" s="5">
        <v>135</v>
      </c>
      <c r="B133" s="6" t="s">
        <v>34</v>
      </c>
      <c r="C133" s="71">
        <v>0</v>
      </c>
      <c r="D133" s="71">
        <v>6406.85</v>
      </c>
      <c r="E133" s="71">
        <v>0</v>
      </c>
      <c r="F133" s="71">
        <v>0</v>
      </c>
      <c r="G133" s="71">
        <v>0</v>
      </c>
      <c r="H133" s="71">
        <v>0</v>
      </c>
      <c r="I133" s="71">
        <v>0</v>
      </c>
      <c r="J133" s="4">
        <f t="shared" si="3"/>
        <v>6406.85</v>
      </c>
      <c r="K133" s="1"/>
    </row>
    <row r="134" spans="1:11" x14ac:dyDescent="0.2">
      <c r="A134" s="5">
        <v>136</v>
      </c>
      <c r="B134" s="6" t="s">
        <v>122</v>
      </c>
      <c r="C134" s="71">
        <v>20869.03</v>
      </c>
      <c r="D134" s="71">
        <v>126044.26000000001</v>
      </c>
      <c r="E134" s="71">
        <v>1122229.8799999999</v>
      </c>
      <c r="F134" s="71">
        <v>0</v>
      </c>
      <c r="G134" s="71">
        <v>0</v>
      </c>
      <c r="H134" s="71">
        <v>95251</v>
      </c>
      <c r="I134" s="71">
        <v>88251.23</v>
      </c>
      <c r="J134" s="4">
        <f t="shared" si="3"/>
        <v>1452645.4</v>
      </c>
      <c r="K134" s="1"/>
    </row>
    <row r="135" spans="1:11" x14ac:dyDescent="0.2">
      <c r="A135" s="5">
        <v>137</v>
      </c>
      <c r="B135" s="6" t="s">
        <v>123</v>
      </c>
      <c r="C135" s="71">
        <v>0</v>
      </c>
      <c r="D135" s="71">
        <v>1650.14</v>
      </c>
      <c r="E135" s="71">
        <v>0</v>
      </c>
      <c r="F135" s="71">
        <v>0</v>
      </c>
      <c r="G135" s="71">
        <v>0</v>
      </c>
      <c r="H135" s="71">
        <v>291.79000000000002</v>
      </c>
      <c r="I135" s="71">
        <v>0</v>
      </c>
      <c r="J135" s="4">
        <f t="shared" si="3"/>
        <v>1941.93</v>
      </c>
      <c r="K135" s="1"/>
    </row>
    <row r="136" spans="1:11" x14ac:dyDescent="0.2">
      <c r="A136" s="5">
        <v>138</v>
      </c>
      <c r="B136" s="6" t="s">
        <v>252</v>
      </c>
      <c r="C136" s="71">
        <v>0</v>
      </c>
      <c r="D136" s="71">
        <v>0</v>
      </c>
      <c r="E136" s="71">
        <v>0</v>
      </c>
      <c r="F136" s="71">
        <v>0</v>
      </c>
      <c r="G136" s="71">
        <v>0</v>
      </c>
      <c r="H136" s="71">
        <v>0</v>
      </c>
      <c r="I136" s="71">
        <v>0</v>
      </c>
      <c r="J136" s="4">
        <f t="shared" si="3"/>
        <v>0</v>
      </c>
      <c r="K136" s="1"/>
    </row>
    <row r="137" spans="1:11" x14ac:dyDescent="0.2">
      <c r="A137" s="5">
        <v>139</v>
      </c>
      <c r="B137" s="6" t="s">
        <v>124</v>
      </c>
      <c r="C137" s="71">
        <v>38462.42</v>
      </c>
      <c r="D137" s="71">
        <v>18084.07</v>
      </c>
      <c r="E137" s="71">
        <v>0</v>
      </c>
      <c r="F137" s="71">
        <v>0</v>
      </c>
      <c r="G137" s="71">
        <v>82461.25</v>
      </c>
      <c r="H137" s="71">
        <v>5844.72</v>
      </c>
      <c r="I137" s="71">
        <v>0</v>
      </c>
      <c r="J137" s="4">
        <f t="shared" si="3"/>
        <v>144852.46</v>
      </c>
      <c r="K137" s="1"/>
    </row>
    <row r="138" spans="1:11" hidden="1" x14ac:dyDescent="0.2">
      <c r="A138" s="5">
        <v>140</v>
      </c>
      <c r="B138" s="6" t="s">
        <v>135</v>
      </c>
      <c r="C138" s="71">
        <v>0</v>
      </c>
      <c r="D138" s="71">
        <v>0</v>
      </c>
      <c r="E138" s="71">
        <v>0</v>
      </c>
      <c r="F138" s="71">
        <v>0</v>
      </c>
      <c r="G138" s="71">
        <v>0</v>
      </c>
      <c r="H138" s="71">
        <v>0</v>
      </c>
      <c r="I138" s="71">
        <v>0</v>
      </c>
      <c r="J138" s="4">
        <f t="shared" si="3"/>
        <v>0</v>
      </c>
      <c r="K138" s="1"/>
    </row>
    <row r="139" spans="1:11" x14ac:dyDescent="0.2">
      <c r="A139" s="5">
        <v>142</v>
      </c>
      <c r="B139" s="6" t="s">
        <v>125</v>
      </c>
      <c r="C139" s="71">
        <v>0</v>
      </c>
      <c r="D139" s="71">
        <v>5787.33</v>
      </c>
      <c r="E139" s="71">
        <v>0</v>
      </c>
      <c r="F139" s="71">
        <v>0</v>
      </c>
      <c r="G139" s="71">
        <v>0</v>
      </c>
      <c r="H139" s="71">
        <v>7650.8600000000006</v>
      </c>
      <c r="I139" s="71">
        <v>0</v>
      </c>
      <c r="J139" s="4">
        <f t="shared" si="3"/>
        <v>13438.19</v>
      </c>
      <c r="K139" s="1"/>
    </row>
    <row r="140" spans="1:11" x14ac:dyDescent="0.2">
      <c r="A140" s="5">
        <v>143</v>
      </c>
      <c r="B140" s="6" t="s">
        <v>126</v>
      </c>
      <c r="C140" s="71">
        <v>0</v>
      </c>
      <c r="D140" s="71">
        <v>40729.57</v>
      </c>
      <c r="E140" s="71">
        <v>0</v>
      </c>
      <c r="F140" s="71">
        <v>0</v>
      </c>
      <c r="G140" s="71">
        <v>0</v>
      </c>
      <c r="H140" s="71">
        <v>29041.84</v>
      </c>
      <c r="I140" s="71">
        <v>0</v>
      </c>
      <c r="J140" s="4">
        <f t="shared" si="3"/>
        <v>69771.41</v>
      </c>
      <c r="K140" s="1"/>
    </row>
    <row r="141" spans="1:11" ht="13.5" thickBot="1" x14ac:dyDescent="0.25">
      <c r="A141" s="5">
        <v>144</v>
      </c>
      <c r="B141" s="6" t="s">
        <v>127</v>
      </c>
      <c r="C141" s="71">
        <v>0</v>
      </c>
      <c r="D141" s="71">
        <v>20488.93</v>
      </c>
      <c r="E141" s="71">
        <v>0</v>
      </c>
      <c r="F141" s="71">
        <v>0</v>
      </c>
      <c r="G141" s="71">
        <v>0</v>
      </c>
      <c r="H141" s="71">
        <v>6045.63</v>
      </c>
      <c r="I141" s="71">
        <v>0</v>
      </c>
      <c r="J141" s="4">
        <f t="shared" si="3"/>
        <v>26534.560000000001</v>
      </c>
      <c r="K141" s="1"/>
    </row>
    <row r="142" spans="1:11" ht="13.5" thickBot="1" x14ac:dyDescent="0.25">
      <c r="A142" s="64" t="s">
        <v>221</v>
      </c>
      <c r="B142" s="21" t="s">
        <v>4</v>
      </c>
      <c r="C142" s="65"/>
      <c r="D142" s="65"/>
      <c r="E142" s="65"/>
      <c r="F142" s="65"/>
      <c r="G142" s="65"/>
      <c r="H142" s="65"/>
      <c r="I142" s="65"/>
      <c r="J142" s="66"/>
      <c r="K142" s="1"/>
    </row>
    <row r="143" spans="1:11" x14ac:dyDescent="0.2">
      <c r="A143" s="5">
        <v>202</v>
      </c>
      <c r="B143" s="6" t="s">
        <v>128</v>
      </c>
      <c r="C143" s="71">
        <v>0</v>
      </c>
      <c r="D143" s="71">
        <v>3595.48</v>
      </c>
      <c r="E143" s="71">
        <v>0</v>
      </c>
      <c r="F143" s="71">
        <v>0</v>
      </c>
      <c r="G143" s="71">
        <v>0</v>
      </c>
      <c r="H143" s="71">
        <v>3408.33</v>
      </c>
      <c r="I143" s="71">
        <v>0</v>
      </c>
      <c r="J143" s="4">
        <f>SUM(C143:I143)</f>
        <v>7003.8099999999995</v>
      </c>
      <c r="K143" s="1"/>
    </row>
    <row r="144" spans="1:11" ht="13.5" thickBot="1" x14ac:dyDescent="0.25">
      <c r="A144" s="5">
        <v>207</v>
      </c>
      <c r="B144" s="6" t="s">
        <v>129</v>
      </c>
      <c r="C144" s="71">
        <v>0</v>
      </c>
      <c r="D144" s="71">
        <v>2967.07</v>
      </c>
      <c r="E144" s="71">
        <v>0</v>
      </c>
      <c r="F144" s="71">
        <v>0</v>
      </c>
      <c r="G144" s="71">
        <v>0</v>
      </c>
      <c r="H144" s="71">
        <v>1156.6500000000001</v>
      </c>
      <c r="I144" s="71">
        <v>0</v>
      </c>
      <c r="J144" s="4">
        <f>SUM(C144:I144)</f>
        <v>4123.72</v>
      </c>
      <c r="K144" s="1"/>
    </row>
    <row r="145" spans="1:10" ht="13.5" thickBot="1" x14ac:dyDescent="0.25">
      <c r="A145" s="64" t="s">
        <v>221</v>
      </c>
      <c r="B145" s="33" t="s">
        <v>146</v>
      </c>
      <c r="C145" s="32">
        <v>1072886.94</v>
      </c>
      <c r="D145" s="32">
        <v>5677246.1600000001</v>
      </c>
      <c r="E145" s="32">
        <v>33505270.369999994</v>
      </c>
      <c r="F145" s="32">
        <v>41242.57</v>
      </c>
      <c r="G145" s="32">
        <v>1877641.45</v>
      </c>
      <c r="H145" s="32">
        <v>3073197.3600000013</v>
      </c>
      <c r="I145" s="32">
        <v>2991380.9499999997</v>
      </c>
      <c r="J145" s="23">
        <f>SUM(C145:I145)</f>
        <v>48238865.799999997</v>
      </c>
    </row>
    <row r="146" spans="1:10" s="35" customFormat="1" ht="18" customHeight="1" x14ac:dyDescent="0.2">
      <c r="A146" s="117" t="s">
        <v>206</v>
      </c>
      <c r="B146" s="118"/>
      <c r="C146" s="118"/>
      <c r="D146" s="118"/>
      <c r="E146" s="118"/>
      <c r="F146" s="118"/>
      <c r="G146" s="118"/>
      <c r="H146" s="118"/>
      <c r="I146" s="118"/>
      <c r="J146" s="119"/>
    </row>
    <row r="147" spans="1:10" s="36" customFormat="1" ht="15.75" customHeight="1" x14ac:dyDescent="0.2">
      <c r="A147" s="107" t="s">
        <v>190</v>
      </c>
      <c r="B147" s="108"/>
      <c r="C147" s="108"/>
      <c r="D147" s="108"/>
      <c r="E147" s="108"/>
      <c r="F147" s="108"/>
      <c r="G147" s="108"/>
      <c r="H147" s="108"/>
      <c r="I147" s="108"/>
      <c r="J147" s="109"/>
    </row>
    <row r="148" spans="1:10" s="36" customFormat="1" ht="13.5" customHeight="1" thickBot="1" x14ac:dyDescent="0.25">
      <c r="A148" s="95" t="s">
        <v>189</v>
      </c>
      <c r="B148" s="96"/>
      <c r="C148" s="96"/>
      <c r="D148" s="96"/>
      <c r="E148" s="96"/>
      <c r="F148" s="96"/>
      <c r="G148" s="96"/>
      <c r="H148" s="96"/>
      <c r="I148" s="96"/>
      <c r="J148" s="97"/>
    </row>
    <row r="149" spans="1:10" s="1" customFormat="1" ht="18" customHeight="1" x14ac:dyDescent="0.2">
      <c r="A149" s="15" t="s">
        <v>186</v>
      </c>
    </row>
    <row r="150" spans="1:10" x14ac:dyDescent="0.2">
      <c r="C150" s="38"/>
      <c r="D150" s="38"/>
      <c r="E150" s="38"/>
      <c r="F150" s="38"/>
      <c r="G150" s="38"/>
      <c r="H150" s="38"/>
      <c r="I150" s="38"/>
      <c r="J150" s="38"/>
    </row>
  </sheetData>
  <sheetProtection password="A699" sheet="1" objects="1" scenarios="1"/>
  <mergeCells count="7">
    <mergeCell ref="A147:J147"/>
    <mergeCell ref="A148:J148"/>
    <mergeCell ref="A1:J1"/>
    <mergeCell ref="A2:J2"/>
    <mergeCell ref="A3:J3"/>
    <mergeCell ref="A4:J4"/>
    <mergeCell ref="A146:J146"/>
  </mergeCells>
  <phoneticPr fontId="0" type="noConversion"/>
  <printOptions horizontalCentered="1"/>
  <pageMargins left="0.25" right="0.25" top="0.5" bottom="0.5" header="0.3" footer="0.3"/>
  <pageSetup scale="87" fitToHeight="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F159"/>
  <sheetViews>
    <sheetView showGridLines="0" zoomScale="90" zoomScaleNormal="90" workbookViewId="0">
      <pane ySplit="5" topLeftCell="A6" activePane="bottomLeft" state="frozen"/>
      <selection activeCell="A6" sqref="A6"/>
      <selection pane="bottomLeft" sqref="A1:Z1"/>
    </sheetView>
  </sheetViews>
  <sheetFormatPr defaultColWidth="9.140625" defaultRowHeight="12.75" x14ac:dyDescent="0.2"/>
  <cols>
    <col min="1" max="1" width="5.7109375" style="17" customWidth="1"/>
    <col min="2" max="2" width="14.140625" style="17" customWidth="1"/>
    <col min="3" max="3" width="12.5703125" style="17" customWidth="1"/>
    <col min="4" max="4" width="11.85546875" style="17" customWidth="1"/>
    <col min="5" max="5" width="11.28515625" style="17" customWidth="1"/>
    <col min="6" max="6" width="13.140625" style="17" customWidth="1"/>
    <col min="7" max="7" width="13.140625" style="17" hidden="1" customWidth="1"/>
    <col min="8" max="8" width="10.42578125" style="17" customWidth="1"/>
    <col min="9" max="9" width="10.85546875" style="17" customWidth="1"/>
    <col min="10" max="10" width="10.7109375" style="17" customWidth="1"/>
    <col min="11" max="11" width="10.28515625" style="17" customWidth="1"/>
    <col min="12" max="12" width="13.28515625" style="17" customWidth="1"/>
    <col min="13" max="13" width="13.5703125" style="17" customWidth="1"/>
    <col min="14" max="14" width="13.140625" style="17" customWidth="1"/>
    <col min="15" max="15" width="13.28515625" style="17" customWidth="1"/>
    <col min="16" max="16" width="11.7109375" style="17" customWidth="1"/>
    <col min="17" max="19" width="11.28515625" style="17" customWidth="1"/>
    <col min="20" max="20" width="12" style="17" customWidth="1"/>
    <col min="21" max="21" width="12" style="17" hidden="1" customWidth="1"/>
    <col min="22" max="22" width="11.7109375" style="17" customWidth="1"/>
    <col min="23" max="23" width="13" style="17" hidden="1" customWidth="1"/>
    <col min="24" max="24" width="20.42578125" style="17" hidden="1" customWidth="1"/>
    <col min="25" max="25" width="15.140625" style="17" customWidth="1"/>
    <col min="26" max="26" width="11.7109375" style="17" customWidth="1"/>
    <col min="27" max="16384" width="9.140625" style="17"/>
  </cols>
  <sheetData>
    <row r="1" spans="1:26" ht="5.25" customHeight="1" x14ac:dyDescent="0.2">
      <c r="A1" s="98" t="s">
        <v>199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26" x14ac:dyDescent="0.2">
      <c r="A2" s="34" t="s">
        <v>155</v>
      </c>
    </row>
    <row r="3" spans="1:26" x14ac:dyDescent="0.2">
      <c r="A3" s="34" t="s">
        <v>167</v>
      </c>
    </row>
    <row r="4" spans="1:26" ht="18" customHeight="1" thickBot="1" x14ac:dyDescent="0.25">
      <c r="A4" s="24" t="s">
        <v>241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50" customFormat="1" ht="63.75" customHeight="1" thickBot="1" x14ac:dyDescent="0.25">
      <c r="A5" s="31" t="s">
        <v>130</v>
      </c>
      <c r="B5" s="26" t="s">
        <v>157</v>
      </c>
      <c r="C5" s="26" t="s">
        <v>230</v>
      </c>
      <c r="D5" s="26" t="s">
        <v>139</v>
      </c>
      <c r="E5" s="26" t="s">
        <v>235</v>
      </c>
      <c r="F5" s="26" t="s">
        <v>171</v>
      </c>
      <c r="G5" s="91" t="s">
        <v>263</v>
      </c>
      <c r="H5" s="26" t="s">
        <v>140</v>
      </c>
      <c r="I5" s="26" t="s">
        <v>166</v>
      </c>
      <c r="J5" s="26" t="s">
        <v>156</v>
      </c>
      <c r="K5" s="26" t="s">
        <v>231</v>
      </c>
      <c r="L5" s="67" t="s">
        <v>272</v>
      </c>
      <c r="M5" s="26" t="s">
        <v>232</v>
      </c>
      <c r="N5" s="26" t="s">
        <v>168</v>
      </c>
      <c r="O5" s="26" t="s">
        <v>169</v>
      </c>
      <c r="P5" s="26" t="s">
        <v>233</v>
      </c>
      <c r="Q5" s="26" t="s">
        <v>185</v>
      </c>
      <c r="R5" s="67" t="s">
        <v>254</v>
      </c>
      <c r="S5" s="67" t="s">
        <v>253</v>
      </c>
      <c r="T5" s="26" t="s">
        <v>164</v>
      </c>
      <c r="U5" s="90" t="s">
        <v>138</v>
      </c>
      <c r="V5" s="26" t="s">
        <v>172</v>
      </c>
      <c r="W5" s="90" t="s">
        <v>268</v>
      </c>
      <c r="X5" s="90" t="s">
        <v>181</v>
      </c>
      <c r="Y5" s="26" t="s">
        <v>184</v>
      </c>
      <c r="Z5" s="26" t="s">
        <v>145</v>
      </c>
    </row>
    <row r="6" spans="1:26" ht="13.5" thickBot="1" x14ac:dyDescent="0.25">
      <c r="A6" s="64" t="s">
        <v>221</v>
      </c>
      <c r="B6" s="21" t="s">
        <v>2</v>
      </c>
      <c r="C6" s="65" t="s">
        <v>221</v>
      </c>
      <c r="D6" s="65" t="s">
        <v>221</v>
      </c>
      <c r="E6" s="65" t="s">
        <v>221</v>
      </c>
      <c r="F6" s="65" t="s">
        <v>221</v>
      </c>
      <c r="G6" s="65"/>
      <c r="H6" s="65" t="s">
        <v>221</v>
      </c>
      <c r="I6" s="65" t="s">
        <v>221</v>
      </c>
      <c r="J6" s="65" t="s">
        <v>221</v>
      </c>
      <c r="K6" s="65" t="s">
        <v>221</v>
      </c>
      <c r="L6" s="65" t="s">
        <v>221</v>
      </c>
      <c r="M6" s="65" t="s">
        <v>221</v>
      </c>
      <c r="N6" s="65" t="s">
        <v>221</v>
      </c>
      <c r="O6" s="65" t="s">
        <v>221</v>
      </c>
      <c r="P6" s="65" t="s">
        <v>221</v>
      </c>
      <c r="Q6" s="65" t="s">
        <v>221</v>
      </c>
      <c r="R6" s="65"/>
      <c r="S6" s="65"/>
      <c r="T6" s="65" t="s">
        <v>221</v>
      </c>
      <c r="U6" s="65"/>
      <c r="V6" s="65" t="s">
        <v>221</v>
      </c>
      <c r="W6" s="65" t="s">
        <v>221</v>
      </c>
      <c r="X6" s="65" t="s">
        <v>221</v>
      </c>
      <c r="Y6" s="65" t="s">
        <v>221</v>
      </c>
      <c r="Z6" s="66" t="s">
        <v>221</v>
      </c>
    </row>
    <row r="7" spans="1:26" x14ac:dyDescent="0.2">
      <c r="A7" s="5">
        <v>1</v>
      </c>
      <c r="B7" s="6" t="s">
        <v>5</v>
      </c>
      <c r="C7" s="71">
        <v>2243</v>
      </c>
      <c r="D7" s="71">
        <v>129555</v>
      </c>
      <c r="E7" s="71">
        <v>876425</v>
      </c>
      <c r="F7" s="71">
        <v>746419</v>
      </c>
      <c r="G7" s="71">
        <v>0</v>
      </c>
      <c r="H7" s="71">
        <v>109345</v>
      </c>
      <c r="I7" s="71">
        <v>0</v>
      </c>
      <c r="J7" s="71">
        <v>16772.63</v>
      </c>
      <c r="K7" s="71">
        <v>52230.85</v>
      </c>
      <c r="L7" s="71">
        <v>9922.92</v>
      </c>
      <c r="M7" s="71">
        <v>0</v>
      </c>
      <c r="N7" s="71">
        <v>9309.76</v>
      </c>
      <c r="O7" s="71">
        <v>0</v>
      </c>
      <c r="P7" s="71">
        <v>6754</v>
      </c>
      <c r="Q7" s="71">
        <v>7357</v>
      </c>
      <c r="R7" s="71">
        <v>0</v>
      </c>
      <c r="S7" s="71">
        <v>282750</v>
      </c>
      <c r="T7" s="71">
        <v>0</v>
      </c>
      <c r="U7" s="71">
        <v>0</v>
      </c>
      <c r="V7" s="3">
        <v>18954.760000000002</v>
      </c>
      <c r="W7" s="3">
        <v>0</v>
      </c>
      <c r="X7" s="3">
        <v>0</v>
      </c>
      <c r="Y7" s="3">
        <v>1297526</v>
      </c>
      <c r="Z7" s="4">
        <f>SUM(C7:Y7)</f>
        <v>3565564.92</v>
      </c>
    </row>
    <row r="8" spans="1:26" x14ac:dyDescent="0.2">
      <c r="A8" s="5">
        <v>2</v>
      </c>
      <c r="B8" s="6" t="s">
        <v>6</v>
      </c>
      <c r="C8" s="71">
        <v>118197</v>
      </c>
      <c r="D8" s="71">
        <v>229753</v>
      </c>
      <c r="E8" s="71">
        <v>0</v>
      </c>
      <c r="F8" s="71">
        <v>480466</v>
      </c>
      <c r="G8" s="71">
        <v>0</v>
      </c>
      <c r="H8" s="71">
        <v>67614</v>
      </c>
      <c r="I8" s="71">
        <v>0</v>
      </c>
      <c r="J8" s="71">
        <v>58704.75</v>
      </c>
      <c r="K8" s="71">
        <v>13213.87</v>
      </c>
      <c r="L8" s="71">
        <v>0</v>
      </c>
      <c r="M8" s="71">
        <v>0</v>
      </c>
      <c r="N8" s="71">
        <v>0</v>
      </c>
      <c r="O8" s="71">
        <v>0</v>
      </c>
      <c r="P8" s="71">
        <v>8555</v>
      </c>
      <c r="Q8" s="71">
        <v>18219</v>
      </c>
      <c r="R8" s="71">
        <v>0</v>
      </c>
      <c r="S8" s="71">
        <v>184772</v>
      </c>
      <c r="T8" s="71">
        <v>0</v>
      </c>
      <c r="U8" s="71">
        <v>0</v>
      </c>
      <c r="V8" s="3">
        <v>0</v>
      </c>
      <c r="W8" s="3">
        <v>0</v>
      </c>
      <c r="X8" s="3">
        <v>0</v>
      </c>
      <c r="Y8" s="3">
        <v>1943956</v>
      </c>
      <c r="Z8" s="4">
        <f t="shared" ref="Z8:Z71" si="0">SUM(C8:Y8)</f>
        <v>3123450.62</v>
      </c>
    </row>
    <row r="9" spans="1:26" x14ac:dyDescent="0.2">
      <c r="A9" s="5">
        <v>3</v>
      </c>
      <c r="B9" s="6" t="s">
        <v>136</v>
      </c>
      <c r="C9" s="71">
        <v>19977</v>
      </c>
      <c r="D9" s="71">
        <v>58715</v>
      </c>
      <c r="E9" s="71">
        <v>181884.53</v>
      </c>
      <c r="F9" s="71">
        <v>356161</v>
      </c>
      <c r="G9" s="71">
        <v>0</v>
      </c>
      <c r="H9" s="71">
        <v>30945</v>
      </c>
      <c r="I9" s="71">
        <v>0</v>
      </c>
      <c r="J9" s="71">
        <v>8386.85</v>
      </c>
      <c r="K9" s="71">
        <v>41307.980000000003</v>
      </c>
      <c r="L9" s="71">
        <v>0</v>
      </c>
      <c r="M9" s="71">
        <v>0</v>
      </c>
      <c r="N9" s="71">
        <v>3946.48</v>
      </c>
      <c r="O9" s="71">
        <v>10000</v>
      </c>
      <c r="P9" s="71">
        <v>1801</v>
      </c>
      <c r="Q9" s="71">
        <v>6763</v>
      </c>
      <c r="R9" s="71">
        <v>0</v>
      </c>
      <c r="S9" s="71">
        <v>92627</v>
      </c>
      <c r="T9" s="71">
        <v>0</v>
      </c>
      <c r="U9" s="71">
        <v>0</v>
      </c>
      <c r="V9" s="3">
        <v>0</v>
      </c>
      <c r="W9" s="3">
        <v>0</v>
      </c>
      <c r="X9" s="3">
        <v>0</v>
      </c>
      <c r="Y9" s="3">
        <v>545387</v>
      </c>
      <c r="Z9" s="4">
        <f t="shared" si="0"/>
        <v>1357901.8399999999</v>
      </c>
    </row>
    <row r="10" spans="1:26" x14ac:dyDescent="0.2">
      <c r="A10" s="5">
        <v>4</v>
      </c>
      <c r="B10" s="6" t="s">
        <v>7</v>
      </c>
      <c r="C10" s="71">
        <v>1879</v>
      </c>
      <c r="D10" s="71">
        <v>44046</v>
      </c>
      <c r="E10" s="71">
        <v>0</v>
      </c>
      <c r="F10" s="71">
        <v>244244</v>
      </c>
      <c r="G10" s="71">
        <v>0</v>
      </c>
      <c r="H10" s="71">
        <v>28101</v>
      </c>
      <c r="I10" s="71">
        <v>0</v>
      </c>
      <c r="J10" s="71">
        <v>8386.85</v>
      </c>
      <c r="K10" s="71">
        <v>4045.9900000000002</v>
      </c>
      <c r="L10" s="71">
        <v>2777.54</v>
      </c>
      <c r="M10" s="71">
        <v>0</v>
      </c>
      <c r="N10" s="71">
        <v>1412.05</v>
      </c>
      <c r="O10" s="71">
        <v>0</v>
      </c>
      <c r="P10" s="71">
        <v>675</v>
      </c>
      <c r="Q10" s="71">
        <v>4125</v>
      </c>
      <c r="R10" s="71">
        <v>0</v>
      </c>
      <c r="S10" s="71">
        <v>68189</v>
      </c>
      <c r="T10" s="71">
        <v>0</v>
      </c>
      <c r="U10" s="71">
        <v>0</v>
      </c>
      <c r="V10" s="3">
        <v>3000.36</v>
      </c>
      <c r="W10" s="3">
        <v>0</v>
      </c>
      <c r="X10" s="3">
        <v>0</v>
      </c>
      <c r="Y10" s="3">
        <v>424973</v>
      </c>
      <c r="Z10" s="4">
        <f t="shared" si="0"/>
        <v>835854.78999999992</v>
      </c>
    </row>
    <row r="11" spans="1:26" x14ac:dyDescent="0.2">
      <c r="A11" s="5">
        <v>5</v>
      </c>
      <c r="B11" s="6" t="s">
        <v>8</v>
      </c>
      <c r="C11" s="71">
        <v>69891</v>
      </c>
      <c r="D11" s="71">
        <v>90220</v>
      </c>
      <c r="E11" s="71">
        <v>57927.05</v>
      </c>
      <c r="F11" s="71">
        <v>648550</v>
      </c>
      <c r="G11" s="71">
        <v>0</v>
      </c>
      <c r="H11" s="71">
        <v>76300</v>
      </c>
      <c r="I11" s="71">
        <v>0</v>
      </c>
      <c r="J11" s="71">
        <v>16772.63</v>
      </c>
      <c r="K11" s="71">
        <v>36464.639999999999</v>
      </c>
      <c r="L11" s="71">
        <v>7684.16</v>
      </c>
      <c r="M11" s="71">
        <v>73822.06</v>
      </c>
      <c r="N11" s="71">
        <v>6835.29</v>
      </c>
      <c r="O11" s="71">
        <v>0</v>
      </c>
      <c r="P11" s="71">
        <v>3377</v>
      </c>
      <c r="Q11" s="71">
        <v>8432</v>
      </c>
      <c r="R11" s="71">
        <v>50000</v>
      </c>
      <c r="S11" s="71">
        <v>190905</v>
      </c>
      <c r="T11" s="71">
        <v>0</v>
      </c>
      <c r="U11" s="71">
        <v>0</v>
      </c>
      <c r="V11" s="3">
        <v>8419.18</v>
      </c>
      <c r="W11" s="3">
        <v>0</v>
      </c>
      <c r="X11" s="3">
        <v>0</v>
      </c>
      <c r="Y11" s="3">
        <v>1112782</v>
      </c>
      <c r="Z11" s="4">
        <f t="shared" si="0"/>
        <v>2458382.0099999998</v>
      </c>
    </row>
    <row r="12" spans="1:26" x14ac:dyDescent="0.2">
      <c r="A12" s="5">
        <v>6</v>
      </c>
      <c r="B12" s="6" t="s">
        <v>9</v>
      </c>
      <c r="C12" s="71">
        <v>18977</v>
      </c>
      <c r="D12" s="71">
        <v>52423</v>
      </c>
      <c r="E12" s="71">
        <v>235717</v>
      </c>
      <c r="F12" s="71">
        <v>413399</v>
      </c>
      <c r="G12" s="71">
        <v>0</v>
      </c>
      <c r="H12" s="71">
        <v>37768</v>
      </c>
      <c r="I12" s="71">
        <v>0</v>
      </c>
      <c r="J12" s="71">
        <v>8386.85</v>
      </c>
      <c r="K12" s="71">
        <v>17854.39</v>
      </c>
      <c r="L12" s="71">
        <v>5577.82</v>
      </c>
      <c r="M12" s="71">
        <v>0</v>
      </c>
      <c r="N12" s="71">
        <v>4507.17</v>
      </c>
      <c r="O12" s="71">
        <v>0</v>
      </c>
      <c r="P12" s="71">
        <v>2927</v>
      </c>
      <c r="Q12" s="71">
        <v>3903</v>
      </c>
      <c r="R12" s="71">
        <v>0</v>
      </c>
      <c r="S12" s="71">
        <v>104316</v>
      </c>
      <c r="T12" s="71">
        <v>0</v>
      </c>
      <c r="U12" s="71">
        <v>0</v>
      </c>
      <c r="V12" s="3">
        <v>669.9</v>
      </c>
      <c r="W12" s="3">
        <v>0</v>
      </c>
      <c r="X12" s="3">
        <v>0</v>
      </c>
      <c r="Y12" s="3">
        <v>642750</v>
      </c>
      <c r="Z12" s="4">
        <f t="shared" si="0"/>
        <v>1549176.13</v>
      </c>
    </row>
    <row r="13" spans="1:26" x14ac:dyDescent="0.2">
      <c r="A13" s="5">
        <v>7</v>
      </c>
      <c r="B13" s="6" t="s">
        <v>10</v>
      </c>
      <c r="C13" s="71">
        <v>23221</v>
      </c>
      <c r="D13" s="71">
        <v>177736</v>
      </c>
      <c r="E13" s="71">
        <v>223852</v>
      </c>
      <c r="F13" s="71">
        <v>498440</v>
      </c>
      <c r="G13" s="71">
        <v>0</v>
      </c>
      <c r="H13" s="71">
        <v>74957</v>
      </c>
      <c r="I13" s="71">
        <v>0</v>
      </c>
      <c r="J13" s="71">
        <v>33545.279999999999</v>
      </c>
      <c r="K13" s="71">
        <v>132806.81</v>
      </c>
      <c r="L13" s="71">
        <v>28409.190000000002</v>
      </c>
      <c r="M13" s="71">
        <v>23033</v>
      </c>
      <c r="N13" s="71">
        <v>29742.440000000002</v>
      </c>
      <c r="O13" s="71">
        <v>0</v>
      </c>
      <c r="P13" s="71">
        <v>190617.38</v>
      </c>
      <c r="Q13" s="71">
        <v>10901</v>
      </c>
      <c r="R13" s="71">
        <v>0</v>
      </c>
      <c r="S13" s="71">
        <v>190415</v>
      </c>
      <c r="T13" s="71">
        <v>0</v>
      </c>
      <c r="U13" s="71">
        <v>0</v>
      </c>
      <c r="V13" s="3">
        <v>0</v>
      </c>
      <c r="W13" s="3">
        <v>0</v>
      </c>
      <c r="X13" s="3">
        <v>0</v>
      </c>
      <c r="Y13" s="3">
        <v>2151557</v>
      </c>
      <c r="Z13" s="4">
        <f t="shared" si="0"/>
        <v>3789233.1</v>
      </c>
    </row>
    <row r="14" spans="1:26" x14ac:dyDescent="0.2">
      <c r="A14" s="5">
        <v>8</v>
      </c>
      <c r="B14" s="6" t="s">
        <v>11</v>
      </c>
      <c r="C14" s="71">
        <v>203194</v>
      </c>
      <c r="D14" s="71">
        <v>276890</v>
      </c>
      <c r="E14" s="71">
        <v>508269</v>
      </c>
      <c r="F14" s="71">
        <v>1237930</v>
      </c>
      <c r="G14" s="71">
        <v>0</v>
      </c>
      <c r="H14" s="71">
        <v>118643</v>
      </c>
      <c r="I14" s="71">
        <v>0</v>
      </c>
      <c r="J14" s="71">
        <v>16772.63</v>
      </c>
      <c r="K14" s="71">
        <v>346310.93</v>
      </c>
      <c r="L14" s="71">
        <v>31906.54</v>
      </c>
      <c r="M14" s="71">
        <v>0</v>
      </c>
      <c r="N14" s="71">
        <v>24549.9</v>
      </c>
      <c r="O14" s="71">
        <v>0</v>
      </c>
      <c r="P14" s="71">
        <v>4953</v>
      </c>
      <c r="Q14" s="71">
        <v>9220</v>
      </c>
      <c r="R14" s="71">
        <v>0</v>
      </c>
      <c r="S14" s="71">
        <v>318176</v>
      </c>
      <c r="T14" s="71">
        <v>0</v>
      </c>
      <c r="U14" s="71">
        <v>0</v>
      </c>
      <c r="V14" s="3">
        <v>18473.84</v>
      </c>
      <c r="W14" s="3">
        <v>0</v>
      </c>
      <c r="X14" s="3">
        <v>0</v>
      </c>
      <c r="Y14" s="3">
        <v>2533488</v>
      </c>
      <c r="Z14" s="4">
        <f t="shared" si="0"/>
        <v>5648776.8399999999</v>
      </c>
    </row>
    <row r="15" spans="1:26" x14ac:dyDescent="0.2">
      <c r="A15" s="5">
        <v>9</v>
      </c>
      <c r="B15" s="6" t="s">
        <v>12</v>
      </c>
      <c r="C15" s="71">
        <v>116</v>
      </c>
      <c r="D15" s="71">
        <v>5688</v>
      </c>
      <c r="E15" s="71">
        <v>15419</v>
      </c>
      <c r="F15" s="71">
        <v>20357</v>
      </c>
      <c r="G15" s="71">
        <v>0</v>
      </c>
      <c r="H15" s="71">
        <v>2873</v>
      </c>
      <c r="I15" s="71">
        <v>0</v>
      </c>
      <c r="J15" s="71">
        <v>0</v>
      </c>
      <c r="K15" s="71">
        <v>33552.230000000003</v>
      </c>
      <c r="L15" s="71">
        <v>1863.55</v>
      </c>
      <c r="M15" s="71">
        <v>0</v>
      </c>
      <c r="N15" s="71">
        <v>612.6</v>
      </c>
      <c r="O15" s="71">
        <v>0</v>
      </c>
      <c r="P15" s="71">
        <v>675</v>
      </c>
      <c r="Q15" s="71">
        <v>3104</v>
      </c>
      <c r="R15" s="71">
        <v>0</v>
      </c>
      <c r="S15" s="71">
        <v>6387</v>
      </c>
      <c r="T15" s="71">
        <v>0</v>
      </c>
      <c r="U15" s="71">
        <v>0</v>
      </c>
      <c r="V15" s="3">
        <v>0</v>
      </c>
      <c r="W15" s="3">
        <v>0</v>
      </c>
      <c r="X15" s="3">
        <v>0</v>
      </c>
      <c r="Y15" s="3">
        <v>200000</v>
      </c>
      <c r="Z15" s="4">
        <f t="shared" si="0"/>
        <v>290647.38</v>
      </c>
    </row>
    <row r="16" spans="1:26" ht="15.75" x14ac:dyDescent="0.2">
      <c r="A16" s="5">
        <v>10</v>
      </c>
      <c r="B16" s="6" t="s">
        <v>207</v>
      </c>
      <c r="C16" s="71">
        <v>214184</v>
      </c>
      <c r="D16" s="71">
        <v>161144</v>
      </c>
      <c r="E16" s="71">
        <v>945396</v>
      </c>
      <c r="F16" s="71">
        <v>851971</v>
      </c>
      <c r="G16" s="71">
        <v>0</v>
      </c>
      <c r="H16" s="71">
        <v>111041</v>
      </c>
      <c r="I16" s="71">
        <v>0</v>
      </c>
      <c r="J16" s="71">
        <v>16772.63</v>
      </c>
      <c r="K16" s="71">
        <v>140244.09</v>
      </c>
      <c r="L16" s="71">
        <v>13668.78</v>
      </c>
      <c r="M16" s="71">
        <v>0</v>
      </c>
      <c r="N16" s="71">
        <v>11717.35</v>
      </c>
      <c r="O16" s="71">
        <v>0</v>
      </c>
      <c r="P16" s="71">
        <v>9905</v>
      </c>
      <c r="Q16" s="71">
        <v>19627</v>
      </c>
      <c r="R16" s="71">
        <v>0</v>
      </c>
      <c r="S16" s="71">
        <v>303290</v>
      </c>
      <c r="T16" s="71">
        <v>0</v>
      </c>
      <c r="U16" s="71">
        <v>0</v>
      </c>
      <c r="V16" s="3">
        <v>0</v>
      </c>
      <c r="W16" s="3">
        <v>0</v>
      </c>
      <c r="X16" s="3">
        <v>0</v>
      </c>
      <c r="Y16" s="3">
        <v>2548564</v>
      </c>
      <c r="Z16" s="4">
        <f t="shared" si="0"/>
        <v>5347524.8499999996</v>
      </c>
    </row>
    <row r="17" spans="1:26" x14ac:dyDescent="0.2">
      <c r="A17" s="5">
        <v>11</v>
      </c>
      <c r="B17" s="6" t="s">
        <v>13</v>
      </c>
      <c r="C17" s="71">
        <v>19252</v>
      </c>
      <c r="D17" s="71">
        <v>25888</v>
      </c>
      <c r="E17" s="71">
        <v>48356</v>
      </c>
      <c r="F17" s="71">
        <v>86486</v>
      </c>
      <c r="G17" s="71">
        <v>0</v>
      </c>
      <c r="H17" s="71">
        <v>9509</v>
      </c>
      <c r="I17" s="71">
        <v>0</v>
      </c>
      <c r="J17" s="71">
        <v>0</v>
      </c>
      <c r="K17" s="71">
        <v>2729.53</v>
      </c>
      <c r="L17" s="71">
        <v>2543.63</v>
      </c>
      <c r="M17" s="71">
        <v>0</v>
      </c>
      <c r="N17" s="71">
        <v>550</v>
      </c>
      <c r="O17" s="71">
        <v>0</v>
      </c>
      <c r="P17" s="71">
        <v>900</v>
      </c>
      <c r="Q17" s="71">
        <v>3312</v>
      </c>
      <c r="R17" s="71">
        <v>0</v>
      </c>
      <c r="S17" s="71">
        <v>24871</v>
      </c>
      <c r="T17" s="71">
        <v>0</v>
      </c>
      <c r="U17" s="71">
        <v>0</v>
      </c>
      <c r="V17" s="3">
        <v>0</v>
      </c>
      <c r="W17" s="3">
        <v>0</v>
      </c>
      <c r="X17" s="3">
        <v>0</v>
      </c>
      <c r="Y17" s="3">
        <v>200000</v>
      </c>
      <c r="Z17" s="4">
        <f t="shared" si="0"/>
        <v>424397.16000000003</v>
      </c>
    </row>
    <row r="18" spans="1:26" x14ac:dyDescent="0.2">
      <c r="A18" s="5">
        <v>12</v>
      </c>
      <c r="B18" s="6" t="s">
        <v>14</v>
      </c>
      <c r="C18" s="71">
        <v>119500</v>
      </c>
      <c r="D18" s="71">
        <v>77108</v>
      </c>
      <c r="E18" s="71">
        <v>99246</v>
      </c>
      <c r="F18" s="71">
        <v>75035</v>
      </c>
      <c r="G18" s="71">
        <v>0</v>
      </c>
      <c r="H18" s="71">
        <v>32504</v>
      </c>
      <c r="I18" s="71">
        <v>0</v>
      </c>
      <c r="J18" s="71">
        <v>8386.85</v>
      </c>
      <c r="K18" s="71">
        <v>52557.47</v>
      </c>
      <c r="L18" s="71">
        <v>10636.47</v>
      </c>
      <c r="M18" s="71">
        <v>0</v>
      </c>
      <c r="N18" s="71">
        <v>9024</v>
      </c>
      <c r="O18" s="71">
        <v>0</v>
      </c>
      <c r="P18" s="71">
        <v>1351</v>
      </c>
      <c r="Q18" s="71">
        <v>4540</v>
      </c>
      <c r="R18" s="71">
        <v>0</v>
      </c>
      <c r="S18" s="71">
        <v>90165</v>
      </c>
      <c r="T18" s="71">
        <v>0</v>
      </c>
      <c r="U18" s="71">
        <v>0</v>
      </c>
      <c r="V18" s="3">
        <v>1370.71</v>
      </c>
      <c r="W18" s="3">
        <v>0</v>
      </c>
      <c r="X18" s="3">
        <v>0</v>
      </c>
      <c r="Y18" s="3">
        <v>1080709</v>
      </c>
      <c r="Z18" s="4">
        <f t="shared" si="0"/>
        <v>1662133.5</v>
      </c>
    </row>
    <row r="19" spans="1:26" x14ac:dyDescent="0.2">
      <c r="A19" s="5">
        <v>13</v>
      </c>
      <c r="B19" s="6" t="s">
        <v>15</v>
      </c>
      <c r="C19" s="71">
        <v>23961</v>
      </c>
      <c r="D19" s="71">
        <v>34508</v>
      </c>
      <c r="E19" s="71">
        <v>373995</v>
      </c>
      <c r="F19" s="71">
        <v>281288</v>
      </c>
      <c r="G19" s="71">
        <v>0</v>
      </c>
      <c r="H19" s="71">
        <v>32714</v>
      </c>
      <c r="I19" s="71">
        <v>416993</v>
      </c>
      <c r="J19" s="71">
        <v>8386.85</v>
      </c>
      <c r="K19" s="71">
        <v>83937.08</v>
      </c>
      <c r="L19" s="71">
        <v>4349.32</v>
      </c>
      <c r="M19" s="71">
        <v>40368</v>
      </c>
      <c r="N19" s="71">
        <v>3149.33</v>
      </c>
      <c r="O19" s="71">
        <v>0</v>
      </c>
      <c r="P19" s="71">
        <v>3152</v>
      </c>
      <c r="Q19" s="71">
        <v>4171</v>
      </c>
      <c r="R19" s="71">
        <v>0</v>
      </c>
      <c r="S19" s="71">
        <v>89921</v>
      </c>
      <c r="T19" s="71">
        <v>0</v>
      </c>
      <c r="U19" s="71">
        <v>0</v>
      </c>
      <c r="V19" s="3">
        <v>0</v>
      </c>
      <c r="W19" s="3">
        <v>0</v>
      </c>
      <c r="X19" s="3">
        <v>0</v>
      </c>
      <c r="Y19" s="3">
        <v>336291</v>
      </c>
      <c r="Z19" s="4">
        <f t="shared" si="0"/>
        <v>1737184.5800000003</v>
      </c>
    </row>
    <row r="20" spans="1:26" x14ac:dyDescent="0.2">
      <c r="A20" s="5">
        <v>14</v>
      </c>
      <c r="B20" s="6" t="s">
        <v>16</v>
      </c>
      <c r="C20" s="71">
        <v>4567</v>
      </c>
      <c r="D20" s="71">
        <v>77419</v>
      </c>
      <c r="E20" s="71">
        <v>501658</v>
      </c>
      <c r="F20" s="71">
        <v>387445</v>
      </c>
      <c r="G20" s="71">
        <v>0</v>
      </c>
      <c r="H20" s="71">
        <v>60430</v>
      </c>
      <c r="I20" s="71">
        <v>0</v>
      </c>
      <c r="J20" s="71">
        <v>25159.49</v>
      </c>
      <c r="K20" s="71">
        <v>41069.449999999997</v>
      </c>
      <c r="L20" s="71">
        <v>42405.5</v>
      </c>
      <c r="M20" s="71">
        <v>0</v>
      </c>
      <c r="N20" s="71">
        <v>1765</v>
      </c>
      <c r="O20" s="71">
        <v>10000</v>
      </c>
      <c r="P20" s="71">
        <v>1576</v>
      </c>
      <c r="Q20" s="71">
        <v>4040</v>
      </c>
      <c r="R20" s="71">
        <v>0</v>
      </c>
      <c r="S20" s="71">
        <v>158906</v>
      </c>
      <c r="T20" s="71">
        <v>0</v>
      </c>
      <c r="U20" s="71">
        <v>0</v>
      </c>
      <c r="V20" s="3">
        <v>0</v>
      </c>
      <c r="W20" s="3">
        <v>0</v>
      </c>
      <c r="X20" s="3">
        <v>0</v>
      </c>
      <c r="Y20" s="3">
        <v>702125</v>
      </c>
      <c r="Z20" s="4">
        <f t="shared" si="0"/>
        <v>2018565.44</v>
      </c>
    </row>
    <row r="21" spans="1:26" x14ac:dyDescent="0.2">
      <c r="A21" s="5">
        <v>15</v>
      </c>
      <c r="B21" s="6" t="s">
        <v>17</v>
      </c>
      <c r="C21" s="71">
        <v>6500</v>
      </c>
      <c r="D21" s="71">
        <v>56123</v>
      </c>
      <c r="E21" s="71">
        <v>334221</v>
      </c>
      <c r="F21" s="71">
        <v>396849</v>
      </c>
      <c r="G21" s="71">
        <v>0</v>
      </c>
      <c r="H21" s="71">
        <v>47244</v>
      </c>
      <c r="I21" s="71">
        <v>0</v>
      </c>
      <c r="J21" s="71">
        <v>8386.85</v>
      </c>
      <c r="K21" s="71">
        <v>34544.9</v>
      </c>
      <c r="L21" s="71">
        <v>4160.51</v>
      </c>
      <c r="M21" s="71">
        <v>0</v>
      </c>
      <c r="N21" s="71">
        <v>1934.88</v>
      </c>
      <c r="O21" s="71">
        <v>0</v>
      </c>
      <c r="P21" s="71">
        <v>1576</v>
      </c>
      <c r="Q21" s="71">
        <v>3963</v>
      </c>
      <c r="R21" s="71">
        <v>0</v>
      </c>
      <c r="S21" s="71">
        <v>109665</v>
      </c>
      <c r="T21" s="71">
        <v>0</v>
      </c>
      <c r="U21" s="71">
        <v>0</v>
      </c>
      <c r="V21" s="3">
        <v>5444.12</v>
      </c>
      <c r="W21" s="3">
        <v>0</v>
      </c>
      <c r="X21" s="3">
        <v>0</v>
      </c>
      <c r="Y21" s="3">
        <v>519823</v>
      </c>
      <c r="Z21" s="4">
        <f t="shared" si="0"/>
        <v>1530435.26</v>
      </c>
    </row>
    <row r="22" spans="1:26" x14ac:dyDescent="0.2">
      <c r="A22" s="5">
        <v>16</v>
      </c>
      <c r="B22" s="6" t="s">
        <v>18</v>
      </c>
      <c r="C22" s="71">
        <v>143280</v>
      </c>
      <c r="D22" s="71">
        <v>124062</v>
      </c>
      <c r="E22" s="71">
        <v>688238</v>
      </c>
      <c r="F22" s="71">
        <v>1209441</v>
      </c>
      <c r="G22" s="71">
        <v>0</v>
      </c>
      <c r="H22" s="71">
        <v>133109</v>
      </c>
      <c r="I22" s="71">
        <v>0</v>
      </c>
      <c r="J22" s="71">
        <v>16772.63</v>
      </c>
      <c r="K22" s="71">
        <v>94031.3</v>
      </c>
      <c r="L22" s="71">
        <v>7382.9800000000005</v>
      </c>
      <c r="M22" s="71">
        <v>0</v>
      </c>
      <c r="N22" s="71">
        <v>18753.2</v>
      </c>
      <c r="O22" s="71">
        <v>5000</v>
      </c>
      <c r="P22" s="71">
        <v>7204</v>
      </c>
      <c r="Q22" s="71">
        <v>17617</v>
      </c>
      <c r="R22" s="71">
        <v>0</v>
      </c>
      <c r="S22" s="71">
        <v>341041</v>
      </c>
      <c r="T22" s="71">
        <v>0</v>
      </c>
      <c r="U22" s="71">
        <v>0</v>
      </c>
      <c r="V22" s="3">
        <v>0</v>
      </c>
      <c r="W22" s="3">
        <v>0</v>
      </c>
      <c r="X22" s="3">
        <v>0</v>
      </c>
      <c r="Y22" s="3">
        <v>2203040</v>
      </c>
      <c r="Z22" s="4">
        <f t="shared" si="0"/>
        <v>5008972.1099999994</v>
      </c>
    </row>
    <row r="23" spans="1:26" x14ac:dyDescent="0.2">
      <c r="A23" s="5">
        <v>17</v>
      </c>
      <c r="B23" s="6" t="s">
        <v>19</v>
      </c>
      <c r="C23" s="71">
        <v>70196</v>
      </c>
      <c r="D23" s="71">
        <v>105428</v>
      </c>
      <c r="E23" s="71">
        <v>384771</v>
      </c>
      <c r="F23" s="71">
        <v>688657</v>
      </c>
      <c r="G23" s="71">
        <v>0</v>
      </c>
      <c r="H23" s="71">
        <v>60194</v>
      </c>
      <c r="I23" s="71">
        <v>0</v>
      </c>
      <c r="J23" s="71">
        <v>16772.63</v>
      </c>
      <c r="K23" s="71">
        <v>12358.19</v>
      </c>
      <c r="L23" s="71">
        <v>4893.5200000000004</v>
      </c>
      <c r="M23" s="71">
        <v>0</v>
      </c>
      <c r="N23" s="71">
        <v>0</v>
      </c>
      <c r="O23" s="71">
        <v>0</v>
      </c>
      <c r="P23" s="71">
        <v>3152</v>
      </c>
      <c r="Q23" s="71">
        <v>5992</v>
      </c>
      <c r="R23" s="71">
        <v>0</v>
      </c>
      <c r="S23" s="71">
        <v>10060.67</v>
      </c>
      <c r="T23" s="71">
        <v>0</v>
      </c>
      <c r="U23" s="71">
        <v>0</v>
      </c>
      <c r="V23" s="3">
        <v>0</v>
      </c>
      <c r="W23" s="3">
        <v>0</v>
      </c>
      <c r="X23" s="3">
        <v>0</v>
      </c>
      <c r="Y23" s="3">
        <v>1078170</v>
      </c>
      <c r="Z23" s="4">
        <f t="shared" si="0"/>
        <v>2440645.0099999998</v>
      </c>
    </row>
    <row r="24" spans="1:26" x14ac:dyDescent="0.2">
      <c r="A24" s="5">
        <v>18</v>
      </c>
      <c r="B24" s="6" t="s">
        <v>20</v>
      </c>
      <c r="C24" s="71">
        <v>52632</v>
      </c>
      <c r="D24" s="71">
        <v>126309</v>
      </c>
      <c r="E24" s="71">
        <v>522865</v>
      </c>
      <c r="F24" s="71">
        <v>573301</v>
      </c>
      <c r="G24" s="71">
        <v>0</v>
      </c>
      <c r="H24" s="71">
        <v>72909</v>
      </c>
      <c r="I24" s="71">
        <v>180370</v>
      </c>
      <c r="J24" s="71">
        <v>16772.63</v>
      </c>
      <c r="K24" s="71">
        <v>26954.21</v>
      </c>
      <c r="L24" s="71">
        <v>11857.61</v>
      </c>
      <c r="M24" s="71">
        <v>0</v>
      </c>
      <c r="N24" s="71">
        <v>8434.65</v>
      </c>
      <c r="O24" s="71">
        <v>0</v>
      </c>
      <c r="P24" s="71">
        <v>1126</v>
      </c>
      <c r="Q24" s="71">
        <v>6506</v>
      </c>
      <c r="R24" s="71">
        <v>0</v>
      </c>
      <c r="S24" s="71">
        <v>195232</v>
      </c>
      <c r="T24" s="71">
        <v>0</v>
      </c>
      <c r="U24" s="71">
        <v>0</v>
      </c>
      <c r="V24" s="3">
        <v>0</v>
      </c>
      <c r="W24" s="3">
        <v>0</v>
      </c>
      <c r="X24" s="3">
        <v>0</v>
      </c>
      <c r="Y24" s="3">
        <v>1017436</v>
      </c>
      <c r="Z24" s="4">
        <f t="shared" si="0"/>
        <v>2812705.0999999996</v>
      </c>
    </row>
    <row r="25" spans="1:26" x14ac:dyDescent="0.2">
      <c r="A25" s="5">
        <v>19</v>
      </c>
      <c r="B25" s="6" t="s">
        <v>21</v>
      </c>
      <c r="C25" s="71">
        <v>33846</v>
      </c>
      <c r="D25" s="71">
        <v>8788</v>
      </c>
      <c r="E25" s="71">
        <v>48399</v>
      </c>
      <c r="F25" s="71">
        <v>42727</v>
      </c>
      <c r="G25" s="71">
        <v>0</v>
      </c>
      <c r="H25" s="71">
        <v>5918</v>
      </c>
      <c r="I25" s="71">
        <v>0</v>
      </c>
      <c r="J25" s="71">
        <v>8386.85</v>
      </c>
      <c r="K25" s="71">
        <v>2602.85</v>
      </c>
      <c r="L25" s="71">
        <v>2176.7799999999997</v>
      </c>
      <c r="M25" s="71">
        <v>0</v>
      </c>
      <c r="N25" s="71">
        <v>748.03</v>
      </c>
      <c r="O25" s="71">
        <v>2153</v>
      </c>
      <c r="P25" s="71">
        <v>225</v>
      </c>
      <c r="Q25" s="71">
        <v>3355</v>
      </c>
      <c r="R25" s="71">
        <v>0</v>
      </c>
      <c r="S25" s="71">
        <v>17156</v>
      </c>
      <c r="T25" s="71">
        <v>0</v>
      </c>
      <c r="U25" s="71">
        <v>0</v>
      </c>
      <c r="V25" s="3">
        <v>186.56</v>
      </c>
      <c r="W25" s="3">
        <v>0</v>
      </c>
      <c r="X25" s="3">
        <v>0</v>
      </c>
      <c r="Y25" s="3">
        <v>200000</v>
      </c>
      <c r="Z25" s="4">
        <f t="shared" si="0"/>
        <v>376668.07</v>
      </c>
    </row>
    <row r="26" spans="1:26" x14ac:dyDescent="0.2">
      <c r="A26" s="5">
        <v>20</v>
      </c>
      <c r="B26" s="6" t="s">
        <v>22</v>
      </c>
      <c r="C26" s="71">
        <v>0</v>
      </c>
      <c r="D26" s="71">
        <v>37606</v>
      </c>
      <c r="E26" s="71">
        <v>256125</v>
      </c>
      <c r="F26" s="71">
        <v>294151</v>
      </c>
      <c r="G26" s="71">
        <v>0</v>
      </c>
      <c r="H26" s="71">
        <v>29785</v>
      </c>
      <c r="I26" s="71">
        <v>0</v>
      </c>
      <c r="J26" s="71">
        <v>8386.85</v>
      </c>
      <c r="K26" s="71">
        <v>20573.84</v>
      </c>
      <c r="L26" s="71">
        <v>5924.3099999999995</v>
      </c>
      <c r="M26" s="71">
        <v>49739</v>
      </c>
      <c r="N26" s="71">
        <v>5410</v>
      </c>
      <c r="O26" s="71">
        <v>0</v>
      </c>
      <c r="P26" s="71">
        <v>2476</v>
      </c>
      <c r="Q26" s="71">
        <v>4033</v>
      </c>
      <c r="R26" s="71">
        <v>0</v>
      </c>
      <c r="S26" s="71">
        <v>96518</v>
      </c>
      <c r="T26" s="71">
        <v>0</v>
      </c>
      <c r="U26" s="71">
        <v>0</v>
      </c>
      <c r="V26" s="3">
        <v>0</v>
      </c>
      <c r="W26" s="3">
        <v>0</v>
      </c>
      <c r="X26" s="3">
        <v>0</v>
      </c>
      <c r="Y26" s="3">
        <v>518158</v>
      </c>
      <c r="Z26" s="4">
        <f t="shared" si="0"/>
        <v>1328886</v>
      </c>
    </row>
    <row r="27" spans="1:26" x14ac:dyDescent="0.2">
      <c r="A27" s="5">
        <v>21</v>
      </c>
      <c r="B27" s="6" t="s">
        <v>23</v>
      </c>
      <c r="C27" s="71">
        <v>483453</v>
      </c>
      <c r="D27" s="71">
        <v>1450645</v>
      </c>
      <c r="E27" s="71">
        <v>5495920</v>
      </c>
      <c r="F27" s="71">
        <v>5406497</v>
      </c>
      <c r="G27" s="71">
        <v>0</v>
      </c>
      <c r="H27" s="71">
        <v>679948</v>
      </c>
      <c r="I27" s="71">
        <v>0</v>
      </c>
      <c r="J27" s="71">
        <v>50318.97</v>
      </c>
      <c r="K27" s="71">
        <v>315426.44</v>
      </c>
      <c r="L27" s="71">
        <v>0</v>
      </c>
      <c r="M27" s="71">
        <v>47607.44</v>
      </c>
      <c r="N27" s="71">
        <v>64937.5</v>
      </c>
      <c r="O27" s="71">
        <v>10000</v>
      </c>
      <c r="P27" s="71">
        <v>30702.600000000002</v>
      </c>
      <c r="Q27" s="71">
        <v>1119.6400000000001</v>
      </c>
      <c r="R27" s="71">
        <v>0</v>
      </c>
      <c r="S27" s="71">
        <v>1830849</v>
      </c>
      <c r="T27" s="71">
        <v>0</v>
      </c>
      <c r="U27" s="71">
        <v>0</v>
      </c>
      <c r="V27" s="3">
        <v>168203.86000000002</v>
      </c>
      <c r="W27" s="3">
        <v>0</v>
      </c>
      <c r="X27" s="3">
        <v>0</v>
      </c>
      <c r="Y27" s="3">
        <v>15982531</v>
      </c>
      <c r="Z27" s="4">
        <f t="shared" si="0"/>
        <v>32018159.449999999</v>
      </c>
    </row>
    <row r="28" spans="1:26" x14ac:dyDescent="0.2">
      <c r="A28" s="5">
        <v>22</v>
      </c>
      <c r="B28" s="6" t="s">
        <v>24</v>
      </c>
      <c r="C28" s="71">
        <v>4693</v>
      </c>
      <c r="D28" s="71">
        <v>24890</v>
      </c>
      <c r="E28" s="71">
        <v>41194</v>
      </c>
      <c r="F28" s="71">
        <v>0</v>
      </c>
      <c r="G28" s="71">
        <v>0</v>
      </c>
      <c r="H28" s="71">
        <v>9429</v>
      </c>
      <c r="I28" s="71">
        <v>0</v>
      </c>
      <c r="J28" s="71">
        <v>8386.85</v>
      </c>
      <c r="K28" s="71">
        <v>8185.11</v>
      </c>
      <c r="L28" s="71">
        <v>4842.2</v>
      </c>
      <c r="M28" s="71">
        <v>0</v>
      </c>
      <c r="N28" s="71">
        <v>3694.09</v>
      </c>
      <c r="O28" s="71">
        <v>0</v>
      </c>
      <c r="P28" s="71">
        <v>2251</v>
      </c>
      <c r="Q28" s="71">
        <v>4206</v>
      </c>
      <c r="R28" s="71">
        <v>0</v>
      </c>
      <c r="S28" s="71">
        <v>21595</v>
      </c>
      <c r="T28" s="71">
        <v>0</v>
      </c>
      <c r="U28" s="71">
        <v>0</v>
      </c>
      <c r="V28" s="3">
        <v>0</v>
      </c>
      <c r="W28" s="3">
        <v>0</v>
      </c>
      <c r="X28" s="3">
        <v>0</v>
      </c>
      <c r="Y28" s="3">
        <v>305459</v>
      </c>
      <c r="Z28" s="4">
        <f t="shared" si="0"/>
        <v>438825.25</v>
      </c>
    </row>
    <row r="29" spans="1:26" x14ac:dyDescent="0.2">
      <c r="A29" s="5">
        <v>23</v>
      </c>
      <c r="B29" s="6" t="s">
        <v>25</v>
      </c>
      <c r="C29" s="71">
        <v>22614</v>
      </c>
      <c r="D29" s="71">
        <v>18952</v>
      </c>
      <c r="E29" s="71">
        <v>62684</v>
      </c>
      <c r="F29" s="71">
        <v>50780</v>
      </c>
      <c r="G29" s="71">
        <v>0</v>
      </c>
      <c r="H29" s="71">
        <v>12020</v>
      </c>
      <c r="I29" s="71">
        <v>0</v>
      </c>
      <c r="J29" s="71">
        <v>8386.85</v>
      </c>
      <c r="K29" s="71">
        <v>2705.51</v>
      </c>
      <c r="L29" s="71">
        <v>2053.0300000000002</v>
      </c>
      <c r="M29" s="71">
        <v>0</v>
      </c>
      <c r="N29" s="71">
        <v>44</v>
      </c>
      <c r="O29" s="71">
        <v>5000</v>
      </c>
      <c r="P29" s="71">
        <v>675</v>
      </c>
      <c r="Q29" s="71">
        <v>3466</v>
      </c>
      <c r="R29" s="71">
        <v>0</v>
      </c>
      <c r="S29" s="71">
        <v>24515</v>
      </c>
      <c r="T29" s="71">
        <v>0</v>
      </c>
      <c r="U29" s="71">
        <v>0</v>
      </c>
      <c r="V29" s="3">
        <v>2553.1</v>
      </c>
      <c r="W29" s="3">
        <v>0</v>
      </c>
      <c r="X29" s="3">
        <v>0</v>
      </c>
      <c r="Y29" s="3">
        <v>200000</v>
      </c>
      <c r="Z29" s="4">
        <f t="shared" si="0"/>
        <v>416448.49</v>
      </c>
    </row>
    <row r="30" spans="1:26" x14ac:dyDescent="0.2">
      <c r="A30" s="5">
        <v>24</v>
      </c>
      <c r="B30" s="6" t="s">
        <v>26</v>
      </c>
      <c r="C30" s="71">
        <v>53735</v>
      </c>
      <c r="D30" s="71">
        <v>212014</v>
      </c>
      <c r="E30" s="71">
        <v>618888</v>
      </c>
      <c r="F30" s="71">
        <v>1040946</v>
      </c>
      <c r="G30" s="71">
        <v>0</v>
      </c>
      <c r="H30" s="71">
        <v>119754</v>
      </c>
      <c r="I30" s="71">
        <v>0</v>
      </c>
      <c r="J30" s="71">
        <v>16772.63</v>
      </c>
      <c r="K30" s="71">
        <v>16521.16</v>
      </c>
      <c r="L30" s="71">
        <v>11925.220000000001</v>
      </c>
      <c r="M30" s="71">
        <v>0</v>
      </c>
      <c r="N30" s="71">
        <v>9562.98</v>
      </c>
      <c r="O30" s="71">
        <v>0</v>
      </c>
      <c r="P30" s="71">
        <v>9455</v>
      </c>
      <c r="Q30" s="71">
        <v>11107</v>
      </c>
      <c r="R30" s="71">
        <v>0</v>
      </c>
      <c r="S30" s="71">
        <v>306280</v>
      </c>
      <c r="T30" s="71">
        <v>0</v>
      </c>
      <c r="U30" s="71">
        <v>0</v>
      </c>
      <c r="V30" s="3">
        <v>0</v>
      </c>
      <c r="W30" s="3">
        <v>0</v>
      </c>
      <c r="X30" s="3">
        <v>0</v>
      </c>
      <c r="Y30" s="3">
        <v>2068701</v>
      </c>
      <c r="Z30" s="4">
        <f t="shared" si="0"/>
        <v>4495661.99</v>
      </c>
    </row>
    <row r="31" spans="1:26" x14ac:dyDescent="0.2">
      <c r="A31" s="5">
        <v>25</v>
      </c>
      <c r="B31" s="6" t="s">
        <v>27</v>
      </c>
      <c r="C31" s="71">
        <v>7522</v>
      </c>
      <c r="D31" s="71">
        <v>37445</v>
      </c>
      <c r="E31" s="71">
        <v>236592</v>
      </c>
      <c r="F31" s="71">
        <v>254233</v>
      </c>
      <c r="G31" s="71">
        <v>0</v>
      </c>
      <c r="H31" s="71">
        <v>27796</v>
      </c>
      <c r="I31" s="71">
        <v>0</v>
      </c>
      <c r="J31" s="71">
        <v>8386.85</v>
      </c>
      <c r="K31" s="71">
        <v>3343.91</v>
      </c>
      <c r="L31" s="71">
        <v>40030.730000000003</v>
      </c>
      <c r="M31" s="71">
        <v>0</v>
      </c>
      <c r="N31" s="71">
        <v>700</v>
      </c>
      <c r="O31" s="71">
        <v>5000</v>
      </c>
      <c r="P31" s="71">
        <v>900</v>
      </c>
      <c r="Q31" s="71">
        <v>5308</v>
      </c>
      <c r="R31" s="71">
        <v>0</v>
      </c>
      <c r="S31" s="71">
        <v>71889</v>
      </c>
      <c r="T31" s="71">
        <v>0</v>
      </c>
      <c r="U31" s="71">
        <v>0</v>
      </c>
      <c r="V31" s="3">
        <v>1289.2</v>
      </c>
      <c r="W31" s="3">
        <v>0</v>
      </c>
      <c r="X31" s="3">
        <v>0</v>
      </c>
      <c r="Y31" s="3">
        <v>337322</v>
      </c>
      <c r="Z31" s="4">
        <f t="shared" si="0"/>
        <v>1037757.69</v>
      </c>
    </row>
    <row r="32" spans="1:26" x14ac:dyDescent="0.2">
      <c r="A32" s="5">
        <v>26</v>
      </c>
      <c r="B32" s="6" t="s">
        <v>28</v>
      </c>
      <c r="C32" s="71">
        <v>25674</v>
      </c>
      <c r="D32" s="71">
        <v>66914</v>
      </c>
      <c r="E32" s="71">
        <v>347478</v>
      </c>
      <c r="F32" s="71">
        <v>419538</v>
      </c>
      <c r="G32" s="71">
        <v>0</v>
      </c>
      <c r="H32" s="71">
        <v>43259</v>
      </c>
      <c r="I32" s="71">
        <v>0</v>
      </c>
      <c r="J32" s="71">
        <v>8386.85</v>
      </c>
      <c r="K32" s="71">
        <v>55054.42</v>
      </c>
      <c r="L32" s="71">
        <v>6070.6900000000005</v>
      </c>
      <c r="M32" s="71">
        <v>0</v>
      </c>
      <c r="N32" s="71">
        <v>5051.93</v>
      </c>
      <c r="O32" s="71">
        <v>0</v>
      </c>
      <c r="P32" s="71">
        <v>1126</v>
      </c>
      <c r="Q32" s="71">
        <v>3613</v>
      </c>
      <c r="R32" s="71">
        <v>0</v>
      </c>
      <c r="S32" s="71">
        <v>118566</v>
      </c>
      <c r="T32" s="71">
        <v>0</v>
      </c>
      <c r="U32" s="71">
        <v>0</v>
      </c>
      <c r="V32" s="3">
        <v>4748.04</v>
      </c>
      <c r="W32" s="3">
        <v>0</v>
      </c>
      <c r="X32" s="3">
        <v>0</v>
      </c>
      <c r="Y32" s="3">
        <v>600407</v>
      </c>
      <c r="Z32" s="4">
        <f t="shared" si="0"/>
        <v>1705886.9300000002</v>
      </c>
    </row>
    <row r="33" spans="1:26" x14ac:dyDescent="0.2">
      <c r="A33" s="5">
        <v>27</v>
      </c>
      <c r="B33" s="6" t="s">
        <v>29</v>
      </c>
      <c r="C33" s="71">
        <v>36283</v>
      </c>
      <c r="D33" s="71">
        <v>139233</v>
      </c>
      <c r="E33" s="71">
        <v>1072534</v>
      </c>
      <c r="F33" s="71">
        <v>759639</v>
      </c>
      <c r="G33" s="71">
        <v>0</v>
      </c>
      <c r="H33" s="71">
        <v>76716</v>
      </c>
      <c r="I33" s="71">
        <v>0</v>
      </c>
      <c r="J33" s="71">
        <v>8386.85</v>
      </c>
      <c r="K33" s="71">
        <v>15334.900000000001</v>
      </c>
      <c r="L33" s="71">
        <v>420</v>
      </c>
      <c r="M33" s="71">
        <v>0</v>
      </c>
      <c r="N33" s="71">
        <v>7163.2300000000005</v>
      </c>
      <c r="O33" s="71">
        <v>0</v>
      </c>
      <c r="P33" s="71">
        <v>3377</v>
      </c>
      <c r="Q33" s="71">
        <v>7360</v>
      </c>
      <c r="R33" s="71">
        <v>0</v>
      </c>
      <c r="S33" s="71">
        <v>0</v>
      </c>
      <c r="T33" s="71">
        <v>0</v>
      </c>
      <c r="U33" s="71">
        <v>0</v>
      </c>
      <c r="V33" s="3">
        <v>2084.2800000000002</v>
      </c>
      <c r="W33" s="3">
        <v>0</v>
      </c>
      <c r="X33" s="3">
        <v>0</v>
      </c>
      <c r="Y33" s="3">
        <v>1227882</v>
      </c>
      <c r="Z33" s="4">
        <f t="shared" si="0"/>
        <v>3356413.26</v>
      </c>
    </row>
    <row r="34" spans="1:26" x14ac:dyDescent="0.2">
      <c r="A34" s="5">
        <v>28</v>
      </c>
      <c r="B34" s="6" t="s">
        <v>30</v>
      </c>
      <c r="C34" s="71">
        <v>0</v>
      </c>
      <c r="D34" s="71">
        <v>28604</v>
      </c>
      <c r="E34" s="71">
        <v>0</v>
      </c>
      <c r="F34" s="71">
        <v>218961</v>
      </c>
      <c r="G34" s="71">
        <v>0</v>
      </c>
      <c r="H34" s="71">
        <v>23115</v>
      </c>
      <c r="I34" s="71">
        <v>0</v>
      </c>
      <c r="J34" s="71">
        <v>8386.85</v>
      </c>
      <c r="K34" s="71">
        <v>0</v>
      </c>
      <c r="L34" s="71">
        <v>7595.12</v>
      </c>
      <c r="M34" s="71">
        <v>0</v>
      </c>
      <c r="N34" s="71">
        <v>1005</v>
      </c>
      <c r="O34" s="71">
        <v>0</v>
      </c>
      <c r="P34" s="71">
        <v>2701</v>
      </c>
      <c r="Q34" s="71">
        <v>4283</v>
      </c>
      <c r="R34" s="71">
        <v>0</v>
      </c>
      <c r="S34" s="71">
        <v>59785</v>
      </c>
      <c r="T34" s="71">
        <v>0</v>
      </c>
      <c r="U34" s="71">
        <v>0</v>
      </c>
      <c r="V34" s="3">
        <v>8666.68</v>
      </c>
      <c r="W34" s="3">
        <v>0</v>
      </c>
      <c r="X34" s="3">
        <v>0</v>
      </c>
      <c r="Y34" s="3">
        <v>263525</v>
      </c>
      <c r="Z34" s="4">
        <f t="shared" si="0"/>
        <v>626627.64999999991</v>
      </c>
    </row>
    <row r="35" spans="1:26" ht="15.75" x14ac:dyDescent="0.2">
      <c r="A35" s="5">
        <v>29</v>
      </c>
      <c r="B35" s="6" t="s">
        <v>208</v>
      </c>
      <c r="C35" s="71">
        <v>389761</v>
      </c>
      <c r="D35" s="71">
        <v>2729394</v>
      </c>
      <c r="E35" s="71">
        <v>2766130</v>
      </c>
      <c r="F35" s="71">
        <v>5205377</v>
      </c>
      <c r="G35" s="71">
        <v>0</v>
      </c>
      <c r="H35" s="71">
        <v>914479</v>
      </c>
      <c r="I35" s="71">
        <v>123423</v>
      </c>
      <c r="J35" s="71">
        <v>109023.72</v>
      </c>
      <c r="K35" s="71">
        <v>666758.23</v>
      </c>
      <c r="L35" s="71">
        <v>162069.87</v>
      </c>
      <c r="M35" s="71">
        <v>250000</v>
      </c>
      <c r="N35" s="71">
        <v>177408.45</v>
      </c>
      <c r="O35" s="71">
        <v>25000</v>
      </c>
      <c r="P35" s="71">
        <v>140486</v>
      </c>
      <c r="Q35" s="71">
        <v>37500</v>
      </c>
      <c r="R35" s="71">
        <v>0</v>
      </c>
      <c r="S35" s="71">
        <v>2234097</v>
      </c>
      <c r="T35" s="71">
        <v>0</v>
      </c>
      <c r="U35" s="71">
        <v>0</v>
      </c>
      <c r="V35" s="3">
        <v>68979.899999999994</v>
      </c>
      <c r="W35" s="3">
        <v>0</v>
      </c>
      <c r="X35" s="3">
        <v>0</v>
      </c>
      <c r="Y35" s="3">
        <v>25049337</v>
      </c>
      <c r="Z35" s="4">
        <f t="shared" si="0"/>
        <v>41049224.170000002</v>
      </c>
    </row>
    <row r="36" spans="1:26" x14ac:dyDescent="0.2">
      <c r="A36" s="5">
        <v>30</v>
      </c>
      <c r="B36" s="6" t="s">
        <v>31</v>
      </c>
      <c r="C36" s="71">
        <v>77495</v>
      </c>
      <c r="D36" s="71">
        <v>141093</v>
      </c>
      <c r="E36" s="71">
        <v>49386.97</v>
      </c>
      <c r="F36" s="71">
        <v>268180</v>
      </c>
      <c r="G36" s="71">
        <v>0</v>
      </c>
      <c r="H36" s="71">
        <v>54517</v>
      </c>
      <c r="I36" s="71">
        <v>178123</v>
      </c>
      <c r="J36" s="71">
        <v>16772.63</v>
      </c>
      <c r="K36" s="71">
        <v>91773.63</v>
      </c>
      <c r="L36" s="71">
        <v>28539.16</v>
      </c>
      <c r="M36" s="71">
        <v>0</v>
      </c>
      <c r="N36" s="71">
        <v>29886.09</v>
      </c>
      <c r="O36" s="71">
        <v>0</v>
      </c>
      <c r="P36" s="71">
        <v>9455</v>
      </c>
      <c r="Q36" s="71">
        <v>13421</v>
      </c>
      <c r="R36" s="71">
        <v>0</v>
      </c>
      <c r="S36" s="71">
        <v>143793</v>
      </c>
      <c r="T36" s="71">
        <v>0</v>
      </c>
      <c r="U36" s="71">
        <v>0</v>
      </c>
      <c r="V36" s="3">
        <v>0</v>
      </c>
      <c r="W36" s="3">
        <v>0</v>
      </c>
      <c r="X36" s="3">
        <v>0</v>
      </c>
      <c r="Y36" s="3">
        <v>1739250</v>
      </c>
      <c r="Z36" s="4">
        <f t="shared" si="0"/>
        <v>2841685.48</v>
      </c>
    </row>
    <row r="37" spans="1:26" x14ac:dyDescent="0.2">
      <c r="A37" s="5">
        <v>31</v>
      </c>
      <c r="B37" s="6" t="s">
        <v>32</v>
      </c>
      <c r="C37" s="71">
        <v>27582</v>
      </c>
      <c r="D37" s="71">
        <v>44458</v>
      </c>
      <c r="E37" s="71">
        <v>157641</v>
      </c>
      <c r="F37" s="71">
        <v>179669</v>
      </c>
      <c r="G37" s="71">
        <v>0</v>
      </c>
      <c r="H37" s="71">
        <v>28363</v>
      </c>
      <c r="I37" s="71">
        <v>0</v>
      </c>
      <c r="J37" s="71">
        <v>8386.85</v>
      </c>
      <c r="K37" s="71">
        <v>46760.95</v>
      </c>
      <c r="L37" s="71">
        <v>3329.06</v>
      </c>
      <c r="M37" s="71">
        <v>0</v>
      </c>
      <c r="N37" s="71">
        <v>2875.59</v>
      </c>
      <c r="O37" s="71">
        <v>0</v>
      </c>
      <c r="P37" s="71">
        <v>900</v>
      </c>
      <c r="Q37" s="71">
        <v>3546</v>
      </c>
      <c r="R37" s="71">
        <v>0</v>
      </c>
      <c r="S37" s="71">
        <v>73052</v>
      </c>
      <c r="T37" s="71">
        <v>0</v>
      </c>
      <c r="U37" s="71">
        <v>0</v>
      </c>
      <c r="V37" s="3">
        <v>1301.08</v>
      </c>
      <c r="W37" s="3">
        <v>0</v>
      </c>
      <c r="X37" s="3">
        <v>0</v>
      </c>
      <c r="Y37" s="3">
        <v>484665</v>
      </c>
      <c r="Z37" s="4">
        <f t="shared" si="0"/>
        <v>1062529.5299999998</v>
      </c>
    </row>
    <row r="38" spans="1:26" x14ac:dyDescent="0.2">
      <c r="A38" s="5">
        <v>32</v>
      </c>
      <c r="B38" s="6" t="s">
        <v>33</v>
      </c>
      <c r="C38" s="71">
        <v>88092</v>
      </c>
      <c r="D38" s="71">
        <v>47395</v>
      </c>
      <c r="E38" s="71">
        <v>7503.6500000000005</v>
      </c>
      <c r="F38" s="71">
        <v>167874</v>
      </c>
      <c r="G38" s="71">
        <v>0</v>
      </c>
      <c r="H38" s="71">
        <v>32594</v>
      </c>
      <c r="I38" s="71">
        <v>255318</v>
      </c>
      <c r="J38" s="71">
        <v>0</v>
      </c>
      <c r="K38" s="71">
        <v>10684.26</v>
      </c>
      <c r="L38" s="71">
        <v>8249.3700000000008</v>
      </c>
      <c r="M38" s="71">
        <v>0</v>
      </c>
      <c r="N38" s="71">
        <v>2916.75</v>
      </c>
      <c r="O38" s="71">
        <v>0</v>
      </c>
      <c r="P38" s="71">
        <v>2026</v>
      </c>
      <c r="Q38" s="71">
        <v>4124</v>
      </c>
      <c r="R38" s="71">
        <v>0</v>
      </c>
      <c r="S38" s="71">
        <v>84523</v>
      </c>
      <c r="T38" s="71">
        <v>0</v>
      </c>
      <c r="U38" s="71">
        <v>0</v>
      </c>
      <c r="V38" s="3">
        <v>3129.28</v>
      </c>
      <c r="W38" s="3">
        <v>0</v>
      </c>
      <c r="X38" s="3">
        <v>0</v>
      </c>
      <c r="Y38" s="3">
        <v>806231</v>
      </c>
      <c r="Z38" s="4">
        <f t="shared" si="0"/>
        <v>1520660.31</v>
      </c>
    </row>
    <row r="39" spans="1:26" x14ac:dyDescent="0.2">
      <c r="A39" s="5">
        <v>33</v>
      </c>
      <c r="B39" s="6" t="s">
        <v>34</v>
      </c>
      <c r="C39" s="71">
        <v>370423</v>
      </c>
      <c r="D39" s="71">
        <v>244927.21</v>
      </c>
      <c r="E39" s="71">
        <v>0</v>
      </c>
      <c r="F39" s="71">
        <v>833558</v>
      </c>
      <c r="G39" s="71">
        <v>0</v>
      </c>
      <c r="H39" s="71">
        <v>79932.44</v>
      </c>
      <c r="I39" s="71">
        <v>0</v>
      </c>
      <c r="J39" s="71">
        <v>0</v>
      </c>
      <c r="K39" s="71">
        <v>45317.86</v>
      </c>
      <c r="L39" s="71">
        <v>11789.78</v>
      </c>
      <c r="M39" s="71">
        <v>106073.09</v>
      </c>
      <c r="N39" s="71">
        <v>9280.5</v>
      </c>
      <c r="O39" s="71">
        <v>0</v>
      </c>
      <c r="P39" s="71">
        <v>6078</v>
      </c>
      <c r="Q39" s="71">
        <v>9008</v>
      </c>
      <c r="R39" s="71">
        <v>0</v>
      </c>
      <c r="S39" s="71">
        <v>0</v>
      </c>
      <c r="T39" s="71">
        <v>0</v>
      </c>
      <c r="U39" s="71">
        <v>0</v>
      </c>
      <c r="V39" s="3">
        <v>0</v>
      </c>
      <c r="W39" s="3">
        <v>0</v>
      </c>
      <c r="X39" s="3">
        <v>0</v>
      </c>
      <c r="Y39" s="3">
        <v>1546357.98</v>
      </c>
      <c r="Z39" s="4">
        <f t="shared" si="0"/>
        <v>3262745.8600000003</v>
      </c>
    </row>
    <row r="40" spans="1:26" x14ac:dyDescent="0.2">
      <c r="A40" s="5">
        <v>34</v>
      </c>
      <c r="B40" s="6" t="s">
        <v>35</v>
      </c>
      <c r="C40" s="71">
        <v>126302</v>
      </c>
      <c r="D40" s="71">
        <v>250576</v>
      </c>
      <c r="E40" s="71">
        <v>1008957</v>
      </c>
      <c r="F40" s="71">
        <v>711075</v>
      </c>
      <c r="G40" s="71">
        <v>0</v>
      </c>
      <c r="H40" s="71">
        <v>138563</v>
      </c>
      <c r="I40" s="71">
        <v>0</v>
      </c>
      <c r="J40" s="71">
        <v>25159.49</v>
      </c>
      <c r="K40" s="71">
        <v>140750.26999999999</v>
      </c>
      <c r="L40" s="71">
        <v>64531.12000000001</v>
      </c>
      <c r="M40" s="71">
        <v>0</v>
      </c>
      <c r="N40" s="71">
        <v>33072.480000000003</v>
      </c>
      <c r="O40" s="71">
        <v>10000</v>
      </c>
      <c r="P40" s="71">
        <v>9455</v>
      </c>
      <c r="Q40" s="71">
        <v>28331</v>
      </c>
      <c r="R40" s="71">
        <v>0</v>
      </c>
      <c r="S40" s="71">
        <v>349313</v>
      </c>
      <c r="T40" s="71">
        <v>0</v>
      </c>
      <c r="U40" s="71">
        <v>0</v>
      </c>
      <c r="V40" s="3">
        <v>10527.66</v>
      </c>
      <c r="W40" s="3">
        <v>0</v>
      </c>
      <c r="X40" s="3">
        <v>0</v>
      </c>
      <c r="Y40" s="3">
        <v>3217743</v>
      </c>
      <c r="Z40" s="4">
        <f t="shared" si="0"/>
        <v>6124356.0200000005</v>
      </c>
    </row>
    <row r="41" spans="1:26" x14ac:dyDescent="0.2">
      <c r="A41" s="5">
        <v>35</v>
      </c>
      <c r="B41" s="6" t="s">
        <v>36</v>
      </c>
      <c r="C41" s="71">
        <v>15975</v>
      </c>
      <c r="D41" s="71">
        <v>72714</v>
      </c>
      <c r="E41" s="71">
        <v>234643</v>
      </c>
      <c r="F41" s="71">
        <v>402480</v>
      </c>
      <c r="G41" s="71">
        <v>0</v>
      </c>
      <c r="H41" s="71">
        <v>36726</v>
      </c>
      <c r="I41" s="71">
        <v>0</v>
      </c>
      <c r="J41" s="71">
        <v>8386.85</v>
      </c>
      <c r="K41" s="71">
        <v>90804.92</v>
      </c>
      <c r="L41" s="71">
        <v>41687.49</v>
      </c>
      <c r="M41" s="71">
        <v>0</v>
      </c>
      <c r="N41" s="71">
        <v>2970.4500000000003</v>
      </c>
      <c r="O41" s="71">
        <v>0</v>
      </c>
      <c r="P41" s="71">
        <v>2476</v>
      </c>
      <c r="Q41" s="71">
        <v>4165</v>
      </c>
      <c r="R41" s="71">
        <v>0</v>
      </c>
      <c r="S41" s="71">
        <v>107377</v>
      </c>
      <c r="T41" s="71">
        <v>0</v>
      </c>
      <c r="U41" s="71">
        <v>0</v>
      </c>
      <c r="V41" s="3">
        <v>0</v>
      </c>
      <c r="W41" s="3">
        <v>0</v>
      </c>
      <c r="X41" s="3">
        <v>0</v>
      </c>
      <c r="Y41" s="3">
        <v>677342</v>
      </c>
      <c r="Z41" s="4">
        <f t="shared" si="0"/>
        <v>1697747.71</v>
      </c>
    </row>
    <row r="42" spans="1:26" x14ac:dyDescent="0.2">
      <c r="A42" s="5">
        <v>36</v>
      </c>
      <c r="B42" s="6" t="s">
        <v>37</v>
      </c>
      <c r="C42" s="71">
        <v>14590</v>
      </c>
      <c r="D42" s="71">
        <v>80434</v>
      </c>
      <c r="E42" s="71">
        <v>27479.47</v>
      </c>
      <c r="F42" s="71">
        <v>312027</v>
      </c>
      <c r="G42" s="71">
        <v>0</v>
      </c>
      <c r="H42" s="71">
        <v>54848</v>
      </c>
      <c r="I42" s="71">
        <v>0</v>
      </c>
      <c r="J42" s="71">
        <v>16772.63</v>
      </c>
      <c r="K42" s="71">
        <v>11293.36</v>
      </c>
      <c r="L42" s="71">
        <v>6066.36</v>
      </c>
      <c r="M42" s="71">
        <v>3000</v>
      </c>
      <c r="N42" s="71">
        <v>728.83</v>
      </c>
      <c r="O42" s="71">
        <v>0</v>
      </c>
      <c r="P42" s="71">
        <v>2701</v>
      </c>
      <c r="Q42" s="71">
        <v>4986</v>
      </c>
      <c r="R42" s="71">
        <v>0</v>
      </c>
      <c r="S42" s="71">
        <v>145118</v>
      </c>
      <c r="T42" s="71">
        <v>0</v>
      </c>
      <c r="U42" s="71">
        <v>0</v>
      </c>
      <c r="V42" s="3">
        <v>0</v>
      </c>
      <c r="W42" s="3">
        <v>0</v>
      </c>
      <c r="X42" s="3">
        <v>0</v>
      </c>
      <c r="Y42" s="3">
        <v>1242928</v>
      </c>
      <c r="Z42" s="4">
        <f t="shared" si="0"/>
        <v>1922972.65</v>
      </c>
    </row>
    <row r="43" spans="1:26" x14ac:dyDescent="0.2">
      <c r="A43" s="5">
        <v>37</v>
      </c>
      <c r="B43" s="6" t="s">
        <v>38</v>
      </c>
      <c r="C43" s="71">
        <v>50173</v>
      </c>
      <c r="D43" s="71">
        <v>14220</v>
      </c>
      <c r="E43" s="71">
        <v>0</v>
      </c>
      <c r="F43" s="71">
        <v>22709</v>
      </c>
      <c r="G43" s="71">
        <v>0</v>
      </c>
      <c r="H43" s="71">
        <v>7884</v>
      </c>
      <c r="I43" s="71">
        <v>0</v>
      </c>
      <c r="J43" s="71">
        <v>8386.85</v>
      </c>
      <c r="K43" s="71">
        <v>8565.69</v>
      </c>
      <c r="L43" s="71">
        <v>6108.55</v>
      </c>
      <c r="M43" s="71">
        <v>0</v>
      </c>
      <c r="N43" s="71">
        <v>0</v>
      </c>
      <c r="O43" s="71">
        <v>0</v>
      </c>
      <c r="P43" s="71">
        <v>2251</v>
      </c>
      <c r="Q43" s="71">
        <v>3589</v>
      </c>
      <c r="R43" s="71">
        <v>0</v>
      </c>
      <c r="S43" s="71">
        <v>19128.990000000002</v>
      </c>
      <c r="T43" s="71">
        <v>0</v>
      </c>
      <c r="U43" s="71">
        <v>0</v>
      </c>
      <c r="V43" s="3">
        <v>0</v>
      </c>
      <c r="W43" s="3">
        <v>0</v>
      </c>
      <c r="X43" s="3">
        <v>0</v>
      </c>
      <c r="Y43" s="3">
        <v>208404</v>
      </c>
      <c r="Z43" s="4">
        <f t="shared" si="0"/>
        <v>351420.08</v>
      </c>
    </row>
    <row r="44" spans="1:26" x14ac:dyDescent="0.2">
      <c r="A44" s="5">
        <v>38</v>
      </c>
      <c r="B44" s="6" t="s">
        <v>39</v>
      </c>
      <c r="C44" s="71">
        <v>38136</v>
      </c>
      <c r="D44" s="71">
        <v>31778</v>
      </c>
      <c r="E44" s="71">
        <v>236541</v>
      </c>
      <c r="F44" s="71">
        <v>169052</v>
      </c>
      <c r="G44" s="71">
        <v>0</v>
      </c>
      <c r="H44" s="71">
        <v>29860</v>
      </c>
      <c r="I44" s="71">
        <v>0</v>
      </c>
      <c r="J44" s="71">
        <v>8386.85</v>
      </c>
      <c r="K44" s="71">
        <v>27728.27</v>
      </c>
      <c r="L44" s="71">
        <v>4444.96</v>
      </c>
      <c r="M44" s="71">
        <v>0</v>
      </c>
      <c r="N44" s="71">
        <v>3255.03</v>
      </c>
      <c r="O44" s="71">
        <v>0</v>
      </c>
      <c r="P44" s="71">
        <v>2026</v>
      </c>
      <c r="Q44" s="71">
        <v>3530</v>
      </c>
      <c r="R44" s="71">
        <v>0</v>
      </c>
      <c r="S44" s="71">
        <v>77762</v>
      </c>
      <c r="T44" s="71">
        <v>0</v>
      </c>
      <c r="U44" s="71">
        <v>0</v>
      </c>
      <c r="V44" s="3">
        <v>0</v>
      </c>
      <c r="W44" s="3">
        <v>0</v>
      </c>
      <c r="X44" s="3">
        <v>0</v>
      </c>
      <c r="Y44" s="3">
        <v>383798</v>
      </c>
      <c r="Z44" s="4">
        <f t="shared" si="0"/>
        <v>1016298.11</v>
      </c>
    </row>
    <row r="45" spans="1:26" x14ac:dyDescent="0.2">
      <c r="A45" s="5">
        <v>39</v>
      </c>
      <c r="B45" s="6" t="s">
        <v>40</v>
      </c>
      <c r="C45" s="71">
        <v>32305</v>
      </c>
      <c r="D45" s="71">
        <v>79218</v>
      </c>
      <c r="E45" s="71">
        <v>179956</v>
      </c>
      <c r="F45" s="71">
        <v>349220</v>
      </c>
      <c r="G45" s="71">
        <v>0</v>
      </c>
      <c r="H45" s="71">
        <v>40065</v>
      </c>
      <c r="I45" s="71">
        <v>0</v>
      </c>
      <c r="J45" s="71">
        <v>0</v>
      </c>
      <c r="K45" s="71">
        <v>30524.38</v>
      </c>
      <c r="L45" s="71">
        <v>5184.59</v>
      </c>
      <c r="M45" s="71">
        <v>0</v>
      </c>
      <c r="N45" s="71">
        <v>5788</v>
      </c>
      <c r="O45" s="71">
        <v>0</v>
      </c>
      <c r="P45" s="71">
        <v>1576</v>
      </c>
      <c r="Q45" s="71">
        <v>7878</v>
      </c>
      <c r="R45" s="71">
        <v>0</v>
      </c>
      <c r="S45" s="71">
        <v>101468</v>
      </c>
      <c r="T45" s="71">
        <v>0</v>
      </c>
      <c r="U45" s="71">
        <v>0</v>
      </c>
      <c r="V45" s="3">
        <v>888.58</v>
      </c>
      <c r="W45" s="3">
        <v>0</v>
      </c>
      <c r="X45" s="3">
        <v>0</v>
      </c>
      <c r="Y45" s="3">
        <v>781926</v>
      </c>
      <c r="Z45" s="4">
        <f t="shared" si="0"/>
        <v>1615997.5499999998</v>
      </c>
    </row>
    <row r="46" spans="1:26" ht="15.75" x14ac:dyDescent="0.2">
      <c r="A46" s="5">
        <v>40</v>
      </c>
      <c r="B46" s="6" t="s">
        <v>209</v>
      </c>
      <c r="C46" s="71">
        <v>31589</v>
      </c>
      <c r="D46" s="71">
        <v>66233</v>
      </c>
      <c r="E46" s="71">
        <v>489512</v>
      </c>
      <c r="F46" s="71">
        <v>571710</v>
      </c>
      <c r="G46" s="71">
        <v>0</v>
      </c>
      <c r="H46" s="71">
        <v>61349</v>
      </c>
      <c r="I46" s="71">
        <v>0</v>
      </c>
      <c r="J46" s="71">
        <v>0</v>
      </c>
      <c r="K46" s="71">
        <v>32224.440000000002</v>
      </c>
      <c r="L46" s="71">
        <v>5631.76</v>
      </c>
      <c r="M46" s="71">
        <v>0</v>
      </c>
      <c r="N46" s="71">
        <v>4566.8</v>
      </c>
      <c r="O46" s="71">
        <v>10000</v>
      </c>
      <c r="P46" s="71">
        <v>3377</v>
      </c>
      <c r="Q46" s="71">
        <v>5051</v>
      </c>
      <c r="R46" s="71">
        <v>0</v>
      </c>
      <c r="S46" s="71">
        <v>148985</v>
      </c>
      <c r="T46" s="71">
        <v>0</v>
      </c>
      <c r="U46" s="71">
        <v>0</v>
      </c>
      <c r="V46" s="3">
        <v>9444.6</v>
      </c>
      <c r="W46" s="3">
        <v>0</v>
      </c>
      <c r="X46" s="3">
        <v>0</v>
      </c>
      <c r="Y46" s="3">
        <v>631415</v>
      </c>
      <c r="Z46" s="4">
        <f t="shared" si="0"/>
        <v>2071088.6</v>
      </c>
    </row>
    <row r="47" spans="1:26" x14ac:dyDescent="0.2">
      <c r="A47" s="5">
        <v>41</v>
      </c>
      <c r="B47" s="6" t="s">
        <v>41</v>
      </c>
      <c r="C47" s="71">
        <v>23746</v>
      </c>
      <c r="D47" s="71">
        <v>120926</v>
      </c>
      <c r="E47" s="71">
        <v>825829</v>
      </c>
      <c r="F47" s="71">
        <v>992813</v>
      </c>
      <c r="G47" s="71">
        <v>0</v>
      </c>
      <c r="H47" s="71">
        <v>104703</v>
      </c>
      <c r="I47" s="71">
        <v>0</v>
      </c>
      <c r="J47" s="71">
        <v>25159.49</v>
      </c>
      <c r="K47" s="71">
        <v>51196.25</v>
      </c>
      <c r="L47" s="71">
        <v>10141.150000000001</v>
      </c>
      <c r="M47" s="71">
        <v>0</v>
      </c>
      <c r="N47" s="71">
        <v>9550.9699999999993</v>
      </c>
      <c r="O47" s="71">
        <v>0</v>
      </c>
      <c r="P47" s="71">
        <v>4728</v>
      </c>
      <c r="Q47" s="71">
        <v>10513</v>
      </c>
      <c r="R47" s="71">
        <v>0</v>
      </c>
      <c r="S47" s="71">
        <v>268415</v>
      </c>
      <c r="T47" s="71">
        <v>0</v>
      </c>
      <c r="U47" s="71">
        <v>0</v>
      </c>
      <c r="V47" s="3">
        <v>1003.86</v>
      </c>
      <c r="W47" s="3">
        <v>0</v>
      </c>
      <c r="X47" s="3">
        <v>0</v>
      </c>
      <c r="Y47" s="3">
        <v>1271664</v>
      </c>
      <c r="Z47" s="4">
        <f t="shared" si="0"/>
        <v>3720388.72</v>
      </c>
    </row>
    <row r="48" spans="1:26" x14ac:dyDescent="0.2">
      <c r="A48" s="5">
        <v>42</v>
      </c>
      <c r="B48" s="6" t="s">
        <v>42</v>
      </c>
      <c r="C48" s="71">
        <v>175717</v>
      </c>
      <c r="D48" s="71">
        <v>233076</v>
      </c>
      <c r="E48" s="71">
        <v>0</v>
      </c>
      <c r="F48" s="71">
        <v>364424</v>
      </c>
      <c r="G48" s="71">
        <v>0</v>
      </c>
      <c r="H48" s="71">
        <v>90746</v>
      </c>
      <c r="I48" s="71">
        <v>0</v>
      </c>
      <c r="J48" s="71">
        <v>25159.49</v>
      </c>
      <c r="K48" s="71">
        <v>0</v>
      </c>
      <c r="L48" s="71">
        <v>72988.81</v>
      </c>
      <c r="M48" s="71">
        <v>21766.91</v>
      </c>
      <c r="N48" s="71">
        <v>0</v>
      </c>
      <c r="O48" s="71">
        <v>0</v>
      </c>
      <c r="P48" s="71">
        <v>6754</v>
      </c>
      <c r="Q48" s="71">
        <v>33099</v>
      </c>
      <c r="R48" s="71">
        <v>0</v>
      </c>
      <c r="S48" s="71">
        <v>0</v>
      </c>
      <c r="T48" s="71">
        <v>0</v>
      </c>
      <c r="U48" s="71">
        <v>0</v>
      </c>
      <c r="V48" s="3">
        <v>0</v>
      </c>
      <c r="W48" s="3">
        <v>0</v>
      </c>
      <c r="X48" s="3">
        <v>0</v>
      </c>
      <c r="Y48" s="3">
        <v>3648752</v>
      </c>
      <c r="Z48" s="4">
        <f t="shared" si="0"/>
        <v>4672483.21</v>
      </c>
    </row>
    <row r="49" spans="1:26" x14ac:dyDescent="0.2">
      <c r="A49" s="5">
        <v>43</v>
      </c>
      <c r="B49" s="6" t="s">
        <v>43</v>
      </c>
      <c r="C49" s="71">
        <v>762220</v>
      </c>
      <c r="D49" s="71">
        <v>1138937</v>
      </c>
      <c r="E49" s="71">
        <v>3403752</v>
      </c>
      <c r="F49" s="71">
        <v>6073594</v>
      </c>
      <c r="G49" s="71">
        <v>0</v>
      </c>
      <c r="H49" s="71">
        <v>645186</v>
      </c>
      <c r="I49" s="71">
        <v>0</v>
      </c>
      <c r="J49" s="71">
        <v>50318.97</v>
      </c>
      <c r="K49" s="71">
        <v>807840.86</v>
      </c>
      <c r="L49" s="71">
        <v>96661.53</v>
      </c>
      <c r="M49" s="71">
        <v>0</v>
      </c>
      <c r="N49" s="71">
        <v>63459.5</v>
      </c>
      <c r="O49" s="71">
        <v>20000</v>
      </c>
      <c r="P49" s="71">
        <v>32868</v>
      </c>
      <c r="Q49" s="71">
        <v>37500</v>
      </c>
      <c r="R49" s="71">
        <v>0</v>
      </c>
      <c r="S49" s="71">
        <v>1732919</v>
      </c>
      <c r="T49" s="71">
        <v>0</v>
      </c>
      <c r="U49" s="71">
        <v>0</v>
      </c>
      <c r="V49" s="3">
        <v>152322.28</v>
      </c>
      <c r="W49" s="3">
        <v>0</v>
      </c>
      <c r="X49" s="3">
        <v>0</v>
      </c>
      <c r="Y49" s="3">
        <v>11623630</v>
      </c>
      <c r="Z49" s="4">
        <f t="shared" si="0"/>
        <v>26641209.140000001</v>
      </c>
    </row>
    <row r="50" spans="1:26" x14ac:dyDescent="0.2">
      <c r="A50" s="5">
        <v>44</v>
      </c>
      <c r="B50" s="6" t="s">
        <v>44</v>
      </c>
      <c r="C50" s="71">
        <v>48876</v>
      </c>
      <c r="D50" s="71">
        <v>217571</v>
      </c>
      <c r="E50" s="71">
        <v>1320914</v>
      </c>
      <c r="F50" s="71">
        <v>1682223</v>
      </c>
      <c r="G50" s="71">
        <v>0</v>
      </c>
      <c r="H50" s="71">
        <v>175328</v>
      </c>
      <c r="I50" s="71">
        <v>222576.48</v>
      </c>
      <c r="J50" s="71">
        <v>33545.279999999999</v>
      </c>
      <c r="K50" s="71">
        <v>33113.619999999995</v>
      </c>
      <c r="L50" s="71">
        <v>0</v>
      </c>
      <c r="M50" s="71">
        <v>12091.48</v>
      </c>
      <c r="N50" s="71">
        <v>0</v>
      </c>
      <c r="O50" s="71">
        <v>0</v>
      </c>
      <c r="P50" s="71">
        <v>4953</v>
      </c>
      <c r="Q50" s="71">
        <v>12462</v>
      </c>
      <c r="R50" s="71">
        <v>0</v>
      </c>
      <c r="S50" s="71">
        <v>461438</v>
      </c>
      <c r="T50" s="71">
        <v>0</v>
      </c>
      <c r="U50" s="71">
        <v>0</v>
      </c>
      <c r="V50" s="3">
        <v>33026.620000000003</v>
      </c>
      <c r="W50" s="3">
        <v>0</v>
      </c>
      <c r="X50" s="3">
        <v>0</v>
      </c>
      <c r="Y50" s="3">
        <v>2184992</v>
      </c>
      <c r="Z50" s="4">
        <f t="shared" si="0"/>
        <v>6443110.4799999995</v>
      </c>
    </row>
    <row r="51" spans="1:26" x14ac:dyDescent="0.2">
      <c r="A51" s="5">
        <v>45</v>
      </c>
      <c r="B51" s="6" t="s">
        <v>45</v>
      </c>
      <c r="C51" s="71">
        <v>0</v>
      </c>
      <c r="D51" s="71">
        <v>711</v>
      </c>
      <c r="E51" s="71">
        <v>12341</v>
      </c>
      <c r="F51" s="71">
        <v>1448</v>
      </c>
      <c r="G51" s="71">
        <v>0</v>
      </c>
      <c r="H51" s="71">
        <v>1436</v>
      </c>
      <c r="I51" s="71">
        <v>0</v>
      </c>
      <c r="J51" s="71">
        <v>0</v>
      </c>
      <c r="K51" s="71">
        <v>2308.04</v>
      </c>
      <c r="L51" s="71">
        <v>1741.42</v>
      </c>
      <c r="M51" s="71">
        <v>0</v>
      </c>
      <c r="N51" s="71">
        <v>60</v>
      </c>
      <c r="O51" s="71">
        <v>0</v>
      </c>
      <c r="P51" s="71">
        <v>225</v>
      </c>
      <c r="Q51" s="71">
        <v>3060</v>
      </c>
      <c r="R51" s="71">
        <v>0</v>
      </c>
      <c r="S51" s="71">
        <v>2786</v>
      </c>
      <c r="T51" s="71">
        <v>681224</v>
      </c>
      <c r="U51" s="71">
        <v>0</v>
      </c>
      <c r="V51" s="3">
        <v>185.68</v>
      </c>
      <c r="W51" s="3">
        <v>0</v>
      </c>
      <c r="X51" s="3">
        <v>0</v>
      </c>
      <c r="Y51" s="3">
        <v>200000</v>
      </c>
      <c r="Z51" s="4">
        <f t="shared" si="0"/>
        <v>907526.14</v>
      </c>
    </row>
    <row r="52" spans="1:26" x14ac:dyDescent="0.2">
      <c r="A52" s="5">
        <v>46</v>
      </c>
      <c r="B52" s="6" t="s">
        <v>46</v>
      </c>
      <c r="C52" s="71">
        <v>35108</v>
      </c>
      <c r="D52" s="71">
        <v>120165</v>
      </c>
      <c r="E52" s="71">
        <v>0</v>
      </c>
      <c r="F52" s="71">
        <v>345152</v>
      </c>
      <c r="G52" s="71">
        <v>0</v>
      </c>
      <c r="H52" s="71">
        <v>56357</v>
      </c>
      <c r="I52" s="71">
        <v>0</v>
      </c>
      <c r="J52" s="71">
        <v>16772.63</v>
      </c>
      <c r="K52" s="71">
        <v>11875.77</v>
      </c>
      <c r="L52" s="71">
        <v>1578.98</v>
      </c>
      <c r="M52" s="71">
        <v>8848.75</v>
      </c>
      <c r="N52" s="71">
        <v>5810</v>
      </c>
      <c r="O52" s="71">
        <v>0</v>
      </c>
      <c r="P52" s="71">
        <v>2576</v>
      </c>
      <c r="Q52" s="71">
        <v>6224</v>
      </c>
      <c r="R52" s="71">
        <v>0</v>
      </c>
      <c r="S52" s="71">
        <v>143621</v>
      </c>
      <c r="T52" s="71">
        <v>0</v>
      </c>
      <c r="U52" s="71">
        <v>0</v>
      </c>
      <c r="V52" s="3">
        <v>0</v>
      </c>
      <c r="W52" s="3">
        <v>0</v>
      </c>
      <c r="X52" s="3">
        <v>0</v>
      </c>
      <c r="Y52" s="3">
        <v>1329347</v>
      </c>
      <c r="Z52" s="4">
        <f t="shared" si="0"/>
        <v>2083436.13</v>
      </c>
    </row>
    <row r="53" spans="1:26" ht="15.75" x14ac:dyDescent="0.2">
      <c r="A53" s="5">
        <v>47</v>
      </c>
      <c r="B53" s="6" t="s">
        <v>210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  <c r="R53" s="71">
        <v>0</v>
      </c>
      <c r="S53" s="71">
        <v>0</v>
      </c>
      <c r="T53" s="71">
        <v>0</v>
      </c>
      <c r="U53" s="71">
        <v>0</v>
      </c>
      <c r="V53" s="3">
        <v>0</v>
      </c>
      <c r="W53" s="3">
        <v>0</v>
      </c>
      <c r="X53" s="3">
        <v>0</v>
      </c>
      <c r="Y53" s="3">
        <v>0</v>
      </c>
      <c r="Z53" s="4">
        <f t="shared" si="0"/>
        <v>0</v>
      </c>
    </row>
    <row r="54" spans="1:26" x14ac:dyDescent="0.2">
      <c r="A54" s="5">
        <v>48</v>
      </c>
      <c r="B54" s="6" t="s">
        <v>47</v>
      </c>
      <c r="C54" s="71">
        <v>11611</v>
      </c>
      <c r="D54" s="71">
        <v>109691</v>
      </c>
      <c r="E54" s="71">
        <v>0</v>
      </c>
      <c r="F54" s="71">
        <v>77529</v>
      </c>
      <c r="G54" s="71">
        <v>0</v>
      </c>
      <c r="H54" s="71">
        <v>49748</v>
      </c>
      <c r="I54" s="71">
        <v>0</v>
      </c>
      <c r="J54" s="71">
        <v>8386.85</v>
      </c>
      <c r="K54" s="71">
        <v>7832.1500000000005</v>
      </c>
      <c r="L54" s="71">
        <v>8413.27</v>
      </c>
      <c r="M54" s="71">
        <v>0</v>
      </c>
      <c r="N54" s="71">
        <v>5496.22</v>
      </c>
      <c r="O54" s="71">
        <v>0</v>
      </c>
      <c r="P54" s="71">
        <v>2251</v>
      </c>
      <c r="Q54" s="71">
        <v>5587</v>
      </c>
      <c r="R54" s="71">
        <v>0</v>
      </c>
      <c r="S54" s="71">
        <v>120358</v>
      </c>
      <c r="T54" s="71">
        <v>0</v>
      </c>
      <c r="U54" s="71">
        <v>0</v>
      </c>
      <c r="V54" s="3">
        <v>0</v>
      </c>
      <c r="W54" s="3">
        <v>0</v>
      </c>
      <c r="X54" s="3">
        <v>0</v>
      </c>
      <c r="Y54" s="3">
        <v>1093544</v>
      </c>
      <c r="Z54" s="4">
        <f t="shared" si="0"/>
        <v>1500447.49</v>
      </c>
    </row>
    <row r="55" spans="1:26" x14ac:dyDescent="0.2">
      <c r="A55" s="5">
        <v>49</v>
      </c>
      <c r="B55" s="6" t="s">
        <v>48</v>
      </c>
      <c r="C55" s="71">
        <v>0</v>
      </c>
      <c r="D55" s="71">
        <v>25003</v>
      </c>
      <c r="E55" s="71">
        <v>149033</v>
      </c>
      <c r="F55" s="71">
        <v>96964</v>
      </c>
      <c r="G55" s="71">
        <v>0</v>
      </c>
      <c r="H55" s="71">
        <v>12629</v>
      </c>
      <c r="I55" s="71">
        <v>0</v>
      </c>
      <c r="J55" s="71">
        <v>8386.85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1351</v>
      </c>
      <c r="Q55" s="71">
        <v>3529</v>
      </c>
      <c r="R55" s="71">
        <v>0</v>
      </c>
      <c r="S55" s="71">
        <v>42296</v>
      </c>
      <c r="T55" s="71">
        <v>0</v>
      </c>
      <c r="U55" s="71">
        <v>0</v>
      </c>
      <c r="V55" s="3">
        <v>0</v>
      </c>
      <c r="W55" s="3">
        <v>0</v>
      </c>
      <c r="X55" s="3">
        <v>0</v>
      </c>
      <c r="Y55" s="3">
        <v>200000</v>
      </c>
      <c r="Z55" s="4">
        <f t="shared" si="0"/>
        <v>539191.85</v>
      </c>
    </row>
    <row r="56" spans="1:26" x14ac:dyDescent="0.2">
      <c r="A56" s="5">
        <v>50</v>
      </c>
      <c r="B56" s="6" t="s">
        <v>49</v>
      </c>
      <c r="C56" s="71">
        <v>13260</v>
      </c>
      <c r="D56" s="71">
        <v>30470</v>
      </c>
      <c r="E56" s="71">
        <v>148614</v>
      </c>
      <c r="F56" s="71">
        <v>0</v>
      </c>
      <c r="G56" s="71">
        <v>0</v>
      </c>
      <c r="H56" s="71">
        <v>23676</v>
      </c>
      <c r="I56" s="71">
        <v>0</v>
      </c>
      <c r="J56" s="71">
        <v>0</v>
      </c>
      <c r="K56" s="71">
        <v>8826.39</v>
      </c>
      <c r="L56" s="71">
        <v>0</v>
      </c>
      <c r="M56" s="71">
        <v>26292</v>
      </c>
      <c r="N56" s="71">
        <v>0</v>
      </c>
      <c r="O56" s="71">
        <v>0</v>
      </c>
      <c r="P56" s="71">
        <v>900</v>
      </c>
      <c r="Q56" s="71">
        <v>4357</v>
      </c>
      <c r="R56" s="71">
        <v>0</v>
      </c>
      <c r="S56" s="71">
        <v>0</v>
      </c>
      <c r="T56" s="71">
        <v>0</v>
      </c>
      <c r="U56" s="71">
        <v>0</v>
      </c>
      <c r="V56" s="3">
        <v>0</v>
      </c>
      <c r="W56" s="3">
        <v>0</v>
      </c>
      <c r="X56" s="3">
        <v>0</v>
      </c>
      <c r="Y56" s="3">
        <v>548664</v>
      </c>
      <c r="Z56" s="4">
        <f t="shared" si="0"/>
        <v>805059.39</v>
      </c>
    </row>
    <row r="57" spans="1:26" x14ac:dyDescent="0.2">
      <c r="A57" s="5">
        <v>51</v>
      </c>
      <c r="B57" s="6" t="s">
        <v>50</v>
      </c>
      <c r="C57" s="71">
        <v>0</v>
      </c>
      <c r="D57" s="71">
        <v>8466</v>
      </c>
      <c r="E57" s="71">
        <v>57623</v>
      </c>
      <c r="F57" s="71">
        <v>77018</v>
      </c>
      <c r="G57" s="71">
        <v>0</v>
      </c>
      <c r="H57" s="71">
        <v>7015</v>
      </c>
      <c r="I57" s="71">
        <v>0</v>
      </c>
      <c r="J57" s="71">
        <v>8386.85</v>
      </c>
      <c r="K57" s="71">
        <v>0</v>
      </c>
      <c r="L57" s="71">
        <v>0</v>
      </c>
      <c r="M57" s="71">
        <v>16296</v>
      </c>
      <c r="N57" s="71">
        <v>0</v>
      </c>
      <c r="O57" s="71">
        <v>0</v>
      </c>
      <c r="P57" s="71">
        <v>1801</v>
      </c>
      <c r="Q57" s="71">
        <v>3282</v>
      </c>
      <c r="R57" s="71">
        <v>0</v>
      </c>
      <c r="S57" s="71">
        <v>18606</v>
      </c>
      <c r="T57" s="71">
        <v>0</v>
      </c>
      <c r="U57" s="71">
        <v>0</v>
      </c>
      <c r="V57" s="3">
        <v>0</v>
      </c>
      <c r="W57" s="3">
        <v>0</v>
      </c>
      <c r="X57" s="3">
        <v>0</v>
      </c>
      <c r="Y57" s="3">
        <v>200000</v>
      </c>
      <c r="Z57" s="4">
        <f t="shared" si="0"/>
        <v>398493.85</v>
      </c>
    </row>
    <row r="58" spans="1:26" x14ac:dyDescent="0.2">
      <c r="A58" s="5">
        <v>52</v>
      </c>
      <c r="B58" s="6" t="s">
        <v>51</v>
      </c>
      <c r="C58" s="71">
        <v>140826.97</v>
      </c>
      <c r="D58" s="71">
        <v>127000</v>
      </c>
      <c r="E58" s="71">
        <v>0</v>
      </c>
      <c r="F58" s="71">
        <v>799639</v>
      </c>
      <c r="G58" s="71">
        <v>0</v>
      </c>
      <c r="H58" s="71">
        <v>63484.03</v>
      </c>
      <c r="I58" s="71">
        <v>221159</v>
      </c>
      <c r="J58" s="71">
        <v>16772.63</v>
      </c>
      <c r="K58" s="71">
        <v>79429.17</v>
      </c>
      <c r="L58" s="71">
        <v>7412.0499999999993</v>
      </c>
      <c r="M58" s="71">
        <v>0</v>
      </c>
      <c r="N58" s="71">
        <v>6075</v>
      </c>
      <c r="O58" s="71">
        <v>0</v>
      </c>
      <c r="P58" s="71">
        <v>1576</v>
      </c>
      <c r="Q58" s="71">
        <v>4510</v>
      </c>
      <c r="R58" s="71">
        <v>0</v>
      </c>
      <c r="S58" s="71">
        <v>77485</v>
      </c>
      <c r="T58" s="71">
        <v>0</v>
      </c>
      <c r="U58" s="71">
        <v>0</v>
      </c>
      <c r="V58" s="3">
        <v>0</v>
      </c>
      <c r="W58" s="3">
        <v>0</v>
      </c>
      <c r="X58" s="3">
        <v>0</v>
      </c>
      <c r="Y58" s="3">
        <v>1008572</v>
      </c>
      <c r="Z58" s="4">
        <f t="shared" si="0"/>
        <v>2553940.8499999996</v>
      </c>
    </row>
    <row r="59" spans="1:26" x14ac:dyDescent="0.2">
      <c r="A59" s="5">
        <v>53</v>
      </c>
      <c r="B59" s="6" t="s">
        <v>52</v>
      </c>
      <c r="C59" s="71">
        <v>355368</v>
      </c>
      <c r="D59" s="71">
        <v>728355.44000000006</v>
      </c>
      <c r="E59" s="71">
        <v>553861</v>
      </c>
      <c r="F59" s="71">
        <v>1175859</v>
      </c>
      <c r="G59" s="71">
        <v>0</v>
      </c>
      <c r="H59" s="71">
        <v>338025</v>
      </c>
      <c r="I59" s="71">
        <v>0</v>
      </c>
      <c r="J59" s="71">
        <v>33545.279999999999</v>
      </c>
      <c r="K59" s="71">
        <v>292801.56</v>
      </c>
      <c r="L59" s="71">
        <v>106319.34</v>
      </c>
      <c r="M59" s="71">
        <v>29823.21</v>
      </c>
      <c r="N59" s="71">
        <v>115855.68000000001</v>
      </c>
      <c r="O59" s="71">
        <v>10000</v>
      </c>
      <c r="P59" s="71">
        <v>48176</v>
      </c>
      <c r="Q59" s="71">
        <v>37500</v>
      </c>
      <c r="R59" s="71">
        <v>0</v>
      </c>
      <c r="S59" s="71">
        <v>802233</v>
      </c>
      <c r="T59" s="71">
        <v>0</v>
      </c>
      <c r="U59" s="71">
        <v>0</v>
      </c>
      <c r="V59" s="3">
        <v>45657.26</v>
      </c>
      <c r="W59" s="3">
        <v>0</v>
      </c>
      <c r="X59" s="3">
        <v>0</v>
      </c>
      <c r="Y59" s="3">
        <v>15252168</v>
      </c>
      <c r="Z59" s="4">
        <f t="shared" si="0"/>
        <v>19925547.77</v>
      </c>
    </row>
    <row r="60" spans="1:26" x14ac:dyDescent="0.2">
      <c r="A60" s="5">
        <v>54</v>
      </c>
      <c r="B60" s="6" t="s">
        <v>53</v>
      </c>
      <c r="C60" s="71">
        <v>102104</v>
      </c>
      <c r="D60" s="71">
        <v>57161</v>
      </c>
      <c r="E60" s="71">
        <v>513639</v>
      </c>
      <c r="F60" s="71">
        <v>476963</v>
      </c>
      <c r="G60" s="71">
        <v>0</v>
      </c>
      <c r="H60" s="71">
        <v>49492</v>
      </c>
      <c r="I60" s="71">
        <v>0</v>
      </c>
      <c r="J60" s="71">
        <v>8386.85</v>
      </c>
      <c r="K60" s="71">
        <v>9854.51</v>
      </c>
      <c r="L60" s="71">
        <v>8256.9599999999991</v>
      </c>
      <c r="M60" s="71">
        <v>0</v>
      </c>
      <c r="N60" s="71">
        <v>9686</v>
      </c>
      <c r="O60" s="71">
        <v>0</v>
      </c>
      <c r="P60" s="71">
        <v>3152</v>
      </c>
      <c r="Q60" s="71">
        <v>3920</v>
      </c>
      <c r="R60" s="71">
        <v>0</v>
      </c>
      <c r="S60" s="71">
        <v>131100</v>
      </c>
      <c r="T60" s="71">
        <v>0</v>
      </c>
      <c r="U60" s="71">
        <v>0</v>
      </c>
      <c r="V60" s="3">
        <v>0</v>
      </c>
      <c r="W60" s="3">
        <v>0</v>
      </c>
      <c r="X60" s="3">
        <v>0</v>
      </c>
      <c r="Y60" s="3">
        <v>916460</v>
      </c>
      <c r="Z60" s="4">
        <f t="shared" si="0"/>
        <v>2290175.3200000003</v>
      </c>
    </row>
    <row r="61" spans="1:26" x14ac:dyDescent="0.2">
      <c r="A61" s="5">
        <v>55</v>
      </c>
      <c r="B61" s="6" t="s">
        <v>54</v>
      </c>
      <c r="C61" s="71">
        <v>0</v>
      </c>
      <c r="D61" s="71">
        <v>47602</v>
      </c>
      <c r="E61" s="71">
        <v>371377.24</v>
      </c>
      <c r="F61" s="71">
        <v>366294</v>
      </c>
      <c r="G61" s="71">
        <v>0</v>
      </c>
      <c r="H61" s="71">
        <v>37399</v>
      </c>
      <c r="I61" s="71">
        <v>0</v>
      </c>
      <c r="J61" s="71">
        <v>8386.85</v>
      </c>
      <c r="K61" s="71">
        <v>5684.42</v>
      </c>
      <c r="L61" s="71">
        <v>8920.0299999999988</v>
      </c>
      <c r="M61" s="71">
        <v>0</v>
      </c>
      <c r="N61" s="71">
        <v>2607.27</v>
      </c>
      <c r="O61" s="71">
        <v>0</v>
      </c>
      <c r="P61" s="71">
        <v>1576</v>
      </c>
      <c r="Q61" s="71">
        <v>5052</v>
      </c>
      <c r="R61" s="71">
        <v>0</v>
      </c>
      <c r="S61" s="71">
        <v>104805</v>
      </c>
      <c r="T61" s="71">
        <v>0</v>
      </c>
      <c r="U61" s="71">
        <v>0</v>
      </c>
      <c r="V61" s="3">
        <v>0</v>
      </c>
      <c r="W61" s="3">
        <v>0</v>
      </c>
      <c r="X61" s="3">
        <v>0</v>
      </c>
      <c r="Y61" s="3">
        <v>475102</v>
      </c>
      <c r="Z61" s="4">
        <f t="shared" si="0"/>
        <v>1434805.81</v>
      </c>
    </row>
    <row r="62" spans="1:26" x14ac:dyDescent="0.2">
      <c r="A62" s="5">
        <v>56</v>
      </c>
      <c r="B62" s="6" t="s">
        <v>55</v>
      </c>
      <c r="C62" s="71">
        <v>17928</v>
      </c>
      <c r="D62" s="71">
        <v>33672</v>
      </c>
      <c r="E62" s="71">
        <v>83843</v>
      </c>
      <c r="F62" s="71">
        <v>148190</v>
      </c>
      <c r="G62" s="71">
        <v>0</v>
      </c>
      <c r="H62" s="71">
        <v>18897</v>
      </c>
      <c r="I62" s="71">
        <v>0</v>
      </c>
      <c r="J62" s="71">
        <v>8386.85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1576</v>
      </c>
      <c r="Q62" s="71">
        <v>3805</v>
      </c>
      <c r="R62" s="71">
        <v>0</v>
      </c>
      <c r="S62" s="71">
        <v>46293</v>
      </c>
      <c r="T62" s="71">
        <v>0</v>
      </c>
      <c r="U62" s="71">
        <v>0</v>
      </c>
      <c r="V62" s="3">
        <v>5362.06</v>
      </c>
      <c r="W62" s="3">
        <v>0</v>
      </c>
      <c r="X62" s="3">
        <v>0</v>
      </c>
      <c r="Y62" s="3">
        <v>358067</v>
      </c>
      <c r="Z62" s="4">
        <f t="shared" si="0"/>
        <v>726019.90999999992</v>
      </c>
    </row>
    <row r="63" spans="1:26" x14ac:dyDescent="0.2">
      <c r="A63" s="5">
        <v>57</v>
      </c>
      <c r="B63" s="6" t="s">
        <v>56</v>
      </c>
      <c r="C63" s="71">
        <v>844</v>
      </c>
      <c r="D63" s="71">
        <v>15479</v>
      </c>
      <c r="E63" s="71">
        <v>49283</v>
      </c>
      <c r="F63" s="71">
        <v>80245</v>
      </c>
      <c r="G63" s="71">
        <v>0</v>
      </c>
      <c r="H63" s="71">
        <v>10424</v>
      </c>
      <c r="I63" s="71">
        <v>0</v>
      </c>
      <c r="J63" s="71">
        <v>10438.35</v>
      </c>
      <c r="K63" s="71">
        <v>5428.72</v>
      </c>
      <c r="L63" s="71">
        <v>0</v>
      </c>
      <c r="M63" s="71">
        <v>0</v>
      </c>
      <c r="N63" s="71">
        <v>1707.8400000000001</v>
      </c>
      <c r="O63" s="71">
        <v>5000</v>
      </c>
      <c r="P63" s="71">
        <v>900</v>
      </c>
      <c r="Q63" s="71">
        <v>3575</v>
      </c>
      <c r="R63" s="71">
        <v>0</v>
      </c>
      <c r="S63" s="71">
        <v>0</v>
      </c>
      <c r="T63" s="71">
        <v>0</v>
      </c>
      <c r="U63" s="71">
        <v>0</v>
      </c>
      <c r="V63" s="3">
        <v>0</v>
      </c>
      <c r="W63" s="3">
        <v>0</v>
      </c>
      <c r="X63" s="3">
        <v>0</v>
      </c>
      <c r="Y63" s="3">
        <v>200000</v>
      </c>
      <c r="Z63" s="4">
        <f t="shared" si="0"/>
        <v>383324.91000000003</v>
      </c>
    </row>
    <row r="64" spans="1:26" x14ac:dyDescent="0.2">
      <c r="A64" s="5">
        <v>58</v>
      </c>
      <c r="B64" s="6" t="s">
        <v>57</v>
      </c>
      <c r="C64" s="71">
        <v>46296</v>
      </c>
      <c r="D64" s="71">
        <v>66167</v>
      </c>
      <c r="E64" s="71">
        <v>579958</v>
      </c>
      <c r="F64" s="71">
        <v>751225</v>
      </c>
      <c r="G64" s="71">
        <v>0</v>
      </c>
      <c r="H64" s="71">
        <v>68994</v>
      </c>
      <c r="I64" s="71">
        <v>0</v>
      </c>
      <c r="J64" s="71">
        <v>16772.63</v>
      </c>
      <c r="K64" s="71">
        <v>9236.51</v>
      </c>
      <c r="L64" s="71">
        <v>9623.9500000000007</v>
      </c>
      <c r="M64" s="71">
        <v>0</v>
      </c>
      <c r="N64" s="71">
        <v>8979.11</v>
      </c>
      <c r="O64" s="71">
        <v>0</v>
      </c>
      <c r="P64" s="71">
        <v>1576</v>
      </c>
      <c r="Q64" s="71">
        <v>7902</v>
      </c>
      <c r="R64" s="71">
        <v>0</v>
      </c>
      <c r="S64" s="71">
        <v>200191</v>
      </c>
      <c r="T64" s="71">
        <v>0</v>
      </c>
      <c r="U64" s="71">
        <v>0</v>
      </c>
      <c r="V64" s="3">
        <v>8467.7999999999993</v>
      </c>
      <c r="W64" s="3">
        <v>0</v>
      </c>
      <c r="X64" s="3">
        <v>0</v>
      </c>
      <c r="Y64" s="3">
        <v>971658</v>
      </c>
      <c r="Z64" s="4">
        <f t="shared" si="0"/>
        <v>2747047</v>
      </c>
    </row>
    <row r="65" spans="1:26" x14ac:dyDescent="0.2">
      <c r="A65" s="5">
        <v>59</v>
      </c>
      <c r="B65" s="6" t="s">
        <v>58</v>
      </c>
      <c r="C65" s="71">
        <v>0</v>
      </c>
      <c r="D65" s="71">
        <v>17030</v>
      </c>
      <c r="E65" s="71">
        <v>83722</v>
      </c>
      <c r="F65" s="71">
        <v>141668</v>
      </c>
      <c r="G65" s="71">
        <v>0</v>
      </c>
      <c r="H65" s="71">
        <v>12935</v>
      </c>
      <c r="I65" s="71">
        <v>0</v>
      </c>
      <c r="J65" s="71">
        <v>8386.85</v>
      </c>
      <c r="K65" s="71">
        <v>4823.54</v>
      </c>
      <c r="L65" s="71">
        <v>2527.3000000000002</v>
      </c>
      <c r="M65" s="71">
        <v>0</v>
      </c>
      <c r="N65" s="71">
        <v>1325.94</v>
      </c>
      <c r="O65" s="71">
        <v>0</v>
      </c>
      <c r="P65" s="71">
        <v>900</v>
      </c>
      <c r="Q65" s="71">
        <v>3513</v>
      </c>
      <c r="R65" s="71">
        <v>0</v>
      </c>
      <c r="S65" s="71">
        <v>32308</v>
      </c>
      <c r="T65" s="71">
        <v>0</v>
      </c>
      <c r="U65" s="71">
        <v>0</v>
      </c>
      <c r="V65" s="3">
        <v>0</v>
      </c>
      <c r="W65" s="3">
        <v>0</v>
      </c>
      <c r="X65" s="3">
        <v>0</v>
      </c>
      <c r="Y65" s="3">
        <v>200000</v>
      </c>
      <c r="Z65" s="4">
        <f t="shared" si="0"/>
        <v>509139.62999999995</v>
      </c>
    </row>
    <row r="66" spans="1:26" x14ac:dyDescent="0.2">
      <c r="A66" s="5">
        <v>60</v>
      </c>
      <c r="B66" s="6" t="s">
        <v>59</v>
      </c>
      <c r="C66" s="71">
        <v>161256</v>
      </c>
      <c r="D66" s="71">
        <v>216187</v>
      </c>
      <c r="E66" s="71">
        <v>40832.870000000003</v>
      </c>
      <c r="F66" s="71">
        <v>894146</v>
      </c>
      <c r="G66" s="71">
        <v>0</v>
      </c>
      <c r="H66" s="71">
        <v>103883</v>
      </c>
      <c r="I66" s="71">
        <v>320651</v>
      </c>
      <c r="J66" s="71">
        <v>16772.63</v>
      </c>
      <c r="K66" s="71">
        <v>111572.03</v>
      </c>
      <c r="L66" s="71">
        <v>49966.44</v>
      </c>
      <c r="M66" s="71">
        <v>0</v>
      </c>
      <c r="N66" s="71">
        <v>13495.76</v>
      </c>
      <c r="O66" s="71">
        <v>0</v>
      </c>
      <c r="P66" s="71">
        <v>10356</v>
      </c>
      <c r="Q66" s="71">
        <v>9999</v>
      </c>
      <c r="R66" s="71">
        <v>0</v>
      </c>
      <c r="S66" s="71">
        <v>275124</v>
      </c>
      <c r="T66" s="71">
        <v>0</v>
      </c>
      <c r="U66" s="71">
        <v>0</v>
      </c>
      <c r="V66" s="3">
        <v>0</v>
      </c>
      <c r="W66" s="3">
        <v>0</v>
      </c>
      <c r="X66" s="3">
        <v>0</v>
      </c>
      <c r="Y66" s="3">
        <v>2378271</v>
      </c>
      <c r="Z66" s="4">
        <f t="shared" si="0"/>
        <v>4602512.7300000004</v>
      </c>
    </row>
    <row r="67" spans="1:26" x14ac:dyDescent="0.2">
      <c r="A67" s="5">
        <v>62</v>
      </c>
      <c r="B67" s="6" t="s">
        <v>60</v>
      </c>
      <c r="C67" s="71">
        <v>0</v>
      </c>
      <c r="D67" s="71">
        <v>28130</v>
      </c>
      <c r="E67" s="71">
        <v>0</v>
      </c>
      <c r="F67" s="71">
        <v>153965</v>
      </c>
      <c r="G67" s="71">
        <v>0</v>
      </c>
      <c r="H67" s="71">
        <v>20559</v>
      </c>
      <c r="I67" s="71">
        <v>0</v>
      </c>
      <c r="J67" s="71">
        <v>16772.63</v>
      </c>
      <c r="K67" s="71">
        <v>30932.52</v>
      </c>
      <c r="L67" s="71">
        <v>5121.4400000000005</v>
      </c>
      <c r="M67" s="71">
        <v>0</v>
      </c>
      <c r="N67" s="71">
        <v>3812</v>
      </c>
      <c r="O67" s="71">
        <v>0</v>
      </c>
      <c r="P67" s="71">
        <v>1576</v>
      </c>
      <c r="Q67" s="71">
        <v>3501</v>
      </c>
      <c r="R67" s="71">
        <v>0</v>
      </c>
      <c r="S67" s="71">
        <v>49753</v>
      </c>
      <c r="T67" s="71">
        <v>0</v>
      </c>
      <c r="U67" s="71">
        <v>0</v>
      </c>
      <c r="V67" s="3">
        <v>818.62</v>
      </c>
      <c r="W67" s="3">
        <v>0</v>
      </c>
      <c r="X67" s="3">
        <v>0</v>
      </c>
      <c r="Y67" s="3">
        <v>281847</v>
      </c>
      <c r="Z67" s="4">
        <f t="shared" si="0"/>
        <v>596788.21</v>
      </c>
    </row>
    <row r="68" spans="1:26" x14ac:dyDescent="0.2">
      <c r="A68" s="5">
        <v>63</v>
      </c>
      <c r="B68" s="6" t="s">
        <v>61</v>
      </c>
      <c r="C68" s="71">
        <v>11566</v>
      </c>
      <c r="D68" s="71">
        <v>47702</v>
      </c>
      <c r="E68" s="71">
        <v>63363</v>
      </c>
      <c r="F68" s="71">
        <v>0</v>
      </c>
      <c r="G68" s="71">
        <v>0</v>
      </c>
      <c r="H68" s="71">
        <v>23093</v>
      </c>
      <c r="I68" s="71">
        <v>0</v>
      </c>
      <c r="J68" s="71">
        <v>8386.85</v>
      </c>
      <c r="K68" s="71">
        <v>37134.65</v>
      </c>
      <c r="L68" s="71">
        <v>11580.24</v>
      </c>
      <c r="M68" s="71">
        <v>0</v>
      </c>
      <c r="N68" s="71">
        <v>8797.23</v>
      </c>
      <c r="O68" s="71">
        <v>0</v>
      </c>
      <c r="P68" s="71">
        <v>3152</v>
      </c>
      <c r="Q68" s="71">
        <v>4011</v>
      </c>
      <c r="R68" s="71">
        <v>0</v>
      </c>
      <c r="S68" s="71">
        <v>57718</v>
      </c>
      <c r="T68" s="71">
        <v>0</v>
      </c>
      <c r="U68" s="71">
        <v>0</v>
      </c>
      <c r="V68" s="3">
        <v>0</v>
      </c>
      <c r="W68" s="3">
        <v>0</v>
      </c>
      <c r="X68" s="3">
        <v>0</v>
      </c>
      <c r="Y68" s="3">
        <v>731518</v>
      </c>
      <c r="Z68" s="4">
        <f t="shared" si="0"/>
        <v>1008021.97</v>
      </c>
    </row>
    <row r="69" spans="1:26" x14ac:dyDescent="0.2">
      <c r="A69" s="5">
        <v>65</v>
      </c>
      <c r="B69" s="6" t="s">
        <v>62</v>
      </c>
      <c r="C69" s="71">
        <v>0</v>
      </c>
      <c r="D69" s="71">
        <v>37711</v>
      </c>
      <c r="E69" s="71">
        <v>297542</v>
      </c>
      <c r="F69" s="71">
        <v>330457</v>
      </c>
      <c r="G69" s="71">
        <v>0</v>
      </c>
      <c r="H69" s="71">
        <v>28527</v>
      </c>
      <c r="I69" s="71">
        <v>100196</v>
      </c>
      <c r="J69" s="71">
        <v>8386.85</v>
      </c>
      <c r="K69" s="71">
        <v>3705.89</v>
      </c>
      <c r="L69" s="71">
        <v>2837.2000000000003</v>
      </c>
      <c r="M69" s="71">
        <v>21056</v>
      </c>
      <c r="N69" s="71">
        <v>0</v>
      </c>
      <c r="O69" s="71">
        <v>5000</v>
      </c>
      <c r="P69" s="71">
        <v>2476</v>
      </c>
      <c r="Q69" s="71">
        <v>4079</v>
      </c>
      <c r="R69" s="71">
        <v>49693.450000000004</v>
      </c>
      <c r="S69" s="71">
        <v>76636</v>
      </c>
      <c r="T69" s="71">
        <v>0</v>
      </c>
      <c r="U69" s="71">
        <v>0</v>
      </c>
      <c r="V69" s="3">
        <v>0</v>
      </c>
      <c r="W69" s="3">
        <v>0</v>
      </c>
      <c r="X69" s="3">
        <v>0</v>
      </c>
      <c r="Y69" s="3">
        <v>297345</v>
      </c>
      <c r="Z69" s="4">
        <f t="shared" si="0"/>
        <v>1265648.3899999999</v>
      </c>
    </row>
    <row r="70" spans="1:26" x14ac:dyDescent="0.2">
      <c r="A70" s="5">
        <v>66</v>
      </c>
      <c r="B70" s="6" t="s">
        <v>63</v>
      </c>
      <c r="C70" s="71">
        <v>0</v>
      </c>
      <c r="D70" s="71">
        <v>14354</v>
      </c>
      <c r="E70" s="71">
        <v>81274</v>
      </c>
      <c r="F70" s="71">
        <v>106505</v>
      </c>
      <c r="G70" s="71">
        <v>0</v>
      </c>
      <c r="H70" s="71">
        <v>9297</v>
      </c>
      <c r="I70" s="71">
        <v>0</v>
      </c>
      <c r="J70" s="71">
        <v>8386.85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1351</v>
      </c>
      <c r="Q70" s="71">
        <v>3366</v>
      </c>
      <c r="R70" s="71">
        <v>0</v>
      </c>
      <c r="S70" s="71">
        <v>28397</v>
      </c>
      <c r="T70" s="71">
        <v>0</v>
      </c>
      <c r="U70" s="71">
        <v>0</v>
      </c>
      <c r="V70" s="3">
        <v>0</v>
      </c>
      <c r="W70" s="3">
        <v>0</v>
      </c>
      <c r="X70" s="3">
        <v>0</v>
      </c>
      <c r="Y70" s="3">
        <v>200000</v>
      </c>
      <c r="Z70" s="4">
        <f t="shared" si="0"/>
        <v>452930.85</v>
      </c>
    </row>
    <row r="71" spans="1:26" x14ac:dyDescent="0.2">
      <c r="A71" s="5">
        <v>67</v>
      </c>
      <c r="B71" s="6" t="s">
        <v>64</v>
      </c>
      <c r="C71" s="71">
        <v>2487</v>
      </c>
      <c r="D71" s="71">
        <v>78953</v>
      </c>
      <c r="E71" s="71">
        <v>413498</v>
      </c>
      <c r="F71" s="71">
        <v>530722</v>
      </c>
      <c r="G71" s="71">
        <v>0</v>
      </c>
      <c r="H71" s="71">
        <v>45255</v>
      </c>
      <c r="I71" s="71">
        <v>408866</v>
      </c>
      <c r="J71" s="71">
        <v>8386.85</v>
      </c>
      <c r="K71" s="71">
        <v>34378.160000000003</v>
      </c>
      <c r="L71" s="71">
        <v>45677.48</v>
      </c>
      <c r="M71" s="71">
        <v>0</v>
      </c>
      <c r="N71" s="71">
        <v>2000.15</v>
      </c>
      <c r="O71" s="71">
        <v>4994.96</v>
      </c>
      <c r="P71" s="71">
        <v>900</v>
      </c>
      <c r="Q71" s="71">
        <v>5101</v>
      </c>
      <c r="R71" s="71">
        <v>0</v>
      </c>
      <c r="S71" s="71">
        <v>126432</v>
      </c>
      <c r="T71" s="71">
        <v>0</v>
      </c>
      <c r="U71" s="71">
        <v>0</v>
      </c>
      <c r="V71" s="3">
        <v>5620.56</v>
      </c>
      <c r="W71" s="3">
        <v>0</v>
      </c>
      <c r="X71" s="3">
        <v>0</v>
      </c>
      <c r="Y71" s="3">
        <v>548948</v>
      </c>
      <c r="Z71" s="4">
        <f t="shared" si="0"/>
        <v>2262220.16</v>
      </c>
    </row>
    <row r="72" spans="1:26" x14ac:dyDescent="0.2">
      <c r="A72" s="5">
        <v>68</v>
      </c>
      <c r="B72" s="6" t="s">
        <v>65</v>
      </c>
      <c r="C72" s="71">
        <v>48091</v>
      </c>
      <c r="D72" s="71">
        <v>69157</v>
      </c>
      <c r="E72" s="71">
        <v>337227</v>
      </c>
      <c r="F72" s="71">
        <v>516572</v>
      </c>
      <c r="G72" s="71">
        <v>0</v>
      </c>
      <c r="H72" s="71">
        <v>63508</v>
      </c>
      <c r="I72" s="71">
        <v>0</v>
      </c>
      <c r="J72" s="71">
        <v>8386.85</v>
      </c>
      <c r="K72" s="71">
        <v>0</v>
      </c>
      <c r="L72" s="71">
        <v>8096.47</v>
      </c>
      <c r="M72" s="71">
        <v>49238</v>
      </c>
      <c r="N72" s="71">
        <v>6802</v>
      </c>
      <c r="O72" s="71">
        <v>0</v>
      </c>
      <c r="P72" s="71">
        <v>2476</v>
      </c>
      <c r="Q72" s="71">
        <v>4792</v>
      </c>
      <c r="R72" s="71">
        <v>70000</v>
      </c>
      <c r="S72" s="71">
        <v>167397</v>
      </c>
      <c r="T72" s="71">
        <v>0</v>
      </c>
      <c r="U72" s="71">
        <v>0</v>
      </c>
      <c r="V72" s="3">
        <v>4528.26</v>
      </c>
      <c r="W72" s="3">
        <v>0</v>
      </c>
      <c r="X72" s="3">
        <v>0</v>
      </c>
      <c r="Y72" s="3">
        <v>1145534</v>
      </c>
      <c r="Z72" s="4">
        <f t="shared" ref="Z72:Z135" si="1">SUM(C72:Y72)</f>
        <v>2501805.58</v>
      </c>
    </row>
    <row r="73" spans="1:26" x14ac:dyDescent="0.2">
      <c r="A73" s="5">
        <v>69</v>
      </c>
      <c r="B73" s="6" t="s">
        <v>66</v>
      </c>
      <c r="C73" s="71">
        <v>10660</v>
      </c>
      <c r="D73" s="71">
        <v>60453</v>
      </c>
      <c r="E73" s="71">
        <v>0</v>
      </c>
      <c r="F73" s="71">
        <v>442577</v>
      </c>
      <c r="G73" s="71">
        <v>0</v>
      </c>
      <c r="H73" s="71">
        <v>56125</v>
      </c>
      <c r="I73" s="71">
        <v>0</v>
      </c>
      <c r="J73" s="71">
        <v>16772.63</v>
      </c>
      <c r="K73" s="71">
        <v>113168.6</v>
      </c>
      <c r="L73" s="71">
        <v>0</v>
      </c>
      <c r="M73" s="71">
        <v>0</v>
      </c>
      <c r="N73" s="71">
        <v>8391.73</v>
      </c>
      <c r="O73" s="71">
        <v>0</v>
      </c>
      <c r="P73" s="71">
        <v>4052</v>
      </c>
      <c r="Q73" s="71">
        <v>4345</v>
      </c>
      <c r="R73" s="71">
        <v>0</v>
      </c>
      <c r="S73" s="71">
        <v>155459</v>
      </c>
      <c r="T73" s="71">
        <v>0</v>
      </c>
      <c r="U73" s="71">
        <v>0</v>
      </c>
      <c r="V73" s="3">
        <v>0</v>
      </c>
      <c r="W73" s="3">
        <v>0</v>
      </c>
      <c r="X73" s="3">
        <v>0</v>
      </c>
      <c r="Y73" s="3">
        <v>873252</v>
      </c>
      <c r="Z73" s="4">
        <f t="shared" si="1"/>
        <v>1745255.96</v>
      </c>
    </row>
    <row r="74" spans="1:26" x14ac:dyDescent="0.2">
      <c r="A74" s="5">
        <v>70</v>
      </c>
      <c r="B74" s="6" t="s">
        <v>67</v>
      </c>
      <c r="C74" s="71">
        <v>12158</v>
      </c>
      <c r="D74" s="71">
        <v>65828.180000000008</v>
      </c>
      <c r="E74" s="71">
        <v>0</v>
      </c>
      <c r="F74" s="71">
        <v>300578</v>
      </c>
      <c r="G74" s="71">
        <v>0</v>
      </c>
      <c r="H74" s="71">
        <v>45992</v>
      </c>
      <c r="I74" s="71">
        <v>0</v>
      </c>
      <c r="J74" s="71">
        <v>8386.85</v>
      </c>
      <c r="K74" s="71">
        <v>34946.39</v>
      </c>
      <c r="L74" s="71">
        <v>3927.57</v>
      </c>
      <c r="M74" s="71">
        <v>0</v>
      </c>
      <c r="N74" s="71">
        <v>2683.16</v>
      </c>
      <c r="O74" s="71">
        <v>0</v>
      </c>
      <c r="P74" s="71">
        <v>1126</v>
      </c>
      <c r="Q74" s="71">
        <v>3976</v>
      </c>
      <c r="R74" s="71">
        <v>0</v>
      </c>
      <c r="S74" s="71">
        <v>133092</v>
      </c>
      <c r="T74" s="71">
        <v>0</v>
      </c>
      <c r="U74" s="71">
        <v>0</v>
      </c>
      <c r="V74" s="3">
        <v>4814.92</v>
      </c>
      <c r="W74" s="3">
        <v>0</v>
      </c>
      <c r="X74" s="3">
        <v>0</v>
      </c>
      <c r="Y74" s="3">
        <v>753535</v>
      </c>
      <c r="Z74" s="4">
        <f t="shared" si="1"/>
        <v>1371044.0699999998</v>
      </c>
    </row>
    <row r="75" spans="1:26" x14ac:dyDescent="0.2">
      <c r="A75" s="5">
        <v>71</v>
      </c>
      <c r="B75" s="6" t="s">
        <v>68</v>
      </c>
      <c r="C75" s="71">
        <v>72676</v>
      </c>
      <c r="D75" s="71">
        <v>198723</v>
      </c>
      <c r="E75" s="71">
        <v>1165171</v>
      </c>
      <c r="F75" s="71">
        <v>1427951</v>
      </c>
      <c r="G75" s="71">
        <v>0</v>
      </c>
      <c r="H75" s="71">
        <v>181688</v>
      </c>
      <c r="I75" s="71">
        <v>219284</v>
      </c>
      <c r="J75" s="71">
        <v>25159.49</v>
      </c>
      <c r="K75" s="71">
        <v>84983.93</v>
      </c>
      <c r="L75" s="71">
        <v>22075.46</v>
      </c>
      <c r="M75" s="71">
        <v>0</v>
      </c>
      <c r="N75" s="71">
        <v>22741.83</v>
      </c>
      <c r="O75" s="71">
        <v>10000</v>
      </c>
      <c r="P75" s="71">
        <v>4728</v>
      </c>
      <c r="Q75" s="71">
        <v>14229</v>
      </c>
      <c r="R75" s="71">
        <v>0</v>
      </c>
      <c r="S75" s="71">
        <v>463541</v>
      </c>
      <c r="T75" s="71">
        <v>0</v>
      </c>
      <c r="U75" s="71">
        <v>0</v>
      </c>
      <c r="V75" s="3">
        <v>16967.5</v>
      </c>
      <c r="W75" s="3">
        <v>0</v>
      </c>
      <c r="X75" s="3">
        <v>0</v>
      </c>
      <c r="Y75" s="3">
        <v>2472880</v>
      </c>
      <c r="Z75" s="4">
        <f t="shared" si="1"/>
        <v>6402799.2100000009</v>
      </c>
    </row>
    <row r="76" spans="1:26" x14ac:dyDescent="0.2">
      <c r="A76" s="5">
        <v>72</v>
      </c>
      <c r="B76" s="6" t="s">
        <v>69</v>
      </c>
      <c r="C76" s="71">
        <v>36034</v>
      </c>
      <c r="D76" s="71">
        <v>74205</v>
      </c>
      <c r="E76" s="71">
        <v>48030</v>
      </c>
      <c r="F76" s="71">
        <v>0</v>
      </c>
      <c r="G76" s="71">
        <v>0</v>
      </c>
      <c r="H76" s="71">
        <v>21653</v>
      </c>
      <c r="I76" s="71">
        <v>194589</v>
      </c>
      <c r="J76" s="71">
        <v>16772.63</v>
      </c>
      <c r="K76" s="71">
        <v>6938.56</v>
      </c>
      <c r="L76" s="71">
        <v>7044.16</v>
      </c>
      <c r="M76" s="71">
        <v>0</v>
      </c>
      <c r="N76" s="71">
        <v>6127.91</v>
      </c>
      <c r="O76" s="71">
        <v>0</v>
      </c>
      <c r="P76" s="71">
        <v>2026</v>
      </c>
      <c r="Q76" s="71">
        <v>6195</v>
      </c>
      <c r="R76" s="71">
        <v>0</v>
      </c>
      <c r="S76" s="71">
        <v>58385</v>
      </c>
      <c r="T76" s="71">
        <v>0</v>
      </c>
      <c r="U76" s="71">
        <v>0</v>
      </c>
      <c r="V76" s="3">
        <v>0</v>
      </c>
      <c r="W76" s="3">
        <v>0</v>
      </c>
      <c r="X76" s="3">
        <v>0</v>
      </c>
      <c r="Y76" s="3">
        <v>934119</v>
      </c>
      <c r="Z76" s="4">
        <f t="shared" si="1"/>
        <v>1412119.26</v>
      </c>
    </row>
    <row r="77" spans="1:26" x14ac:dyDescent="0.2">
      <c r="A77" s="5">
        <v>73</v>
      </c>
      <c r="B77" s="6" t="s">
        <v>70</v>
      </c>
      <c r="C77" s="71">
        <v>0</v>
      </c>
      <c r="D77" s="71">
        <v>68747</v>
      </c>
      <c r="E77" s="71">
        <v>421638</v>
      </c>
      <c r="F77" s="71">
        <v>478392</v>
      </c>
      <c r="G77" s="71">
        <v>0</v>
      </c>
      <c r="H77" s="71">
        <v>46190</v>
      </c>
      <c r="I77" s="71">
        <v>0</v>
      </c>
      <c r="J77" s="71">
        <v>8386.85</v>
      </c>
      <c r="K77" s="71">
        <v>25366.36</v>
      </c>
      <c r="L77" s="71">
        <v>3765.7200000000003</v>
      </c>
      <c r="M77" s="71">
        <v>0</v>
      </c>
      <c r="N77" s="71">
        <v>2481</v>
      </c>
      <c r="O77" s="71">
        <v>0</v>
      </c>
      <c r="P77" s="71">
        <v>2701</v>
      </c>
      <c r="Q77" s="71">
        <v>5847</v>
      </c>
      <c r="R77" s="71">
        <v>0</v>
      </c>
      <c r="S77" s="71">
        <v>120582</v>
      </c>
      <c r="T77" s="71">
        <v>0</v>
      </c>
      <c r="U77" s="71">
        <v>0</v>
      </c>
      <c r="V77" s="3">
        <v>19164.420000000002</v>
      </c>
      <c r="W77" s="3">
        <v>0</v>
      </c>
      <c r="X77" s="3">
        <v>0</v>
      </c>
      <c r="Y77" s="3">
        <v>497322</v>
      </c>
      <c r="Z77" s="4">
        <f t="shared" si="1"/>
        <v>1700583.3499999999</v>
      </c>
    </row>
    <row r="78" spans="1:26" x14ac:dyDescent="0.2">
      <c r="A78" s="5">
        <v>74</v>
      </c>
      <c r="B78" s="6" t="s">
        <v>71</v>
      </c>
      <c r="C78" s="71">
        <v>57230</v>
      </c>
      <c r="D78" s="71">
        <v>203527</v>
      </c>
      <c r="E78" s="71">
        <v>327589</v>
      </c>
      <c r="F78" s="71">
        <v>605427</v>
      </c>
      <c r="G78" s="71">
        <v>0</v>
      </c>
      <c r="H78" s="71">
        <v>81154</v>
      </c>
      <c r="I78" s="71">
        <v>0</v>
      </c>
      <c r="J78" s="71">
        <v>8386.85</v>
      </c>
      <c r="K78" s="71">
        <v>10966.29</v>
      </c>
      <c r="L78" s="71">
        <v>8528.4500000000007</v>
      </c>
      <c r="M78" s="71">
        <v>72708</v>
      </c>
      <c r="N78" s="71">
        <v>8738</v>
      </c>
      <c r="O78" s="71">
        <v>0</v>
      </c>
      <c r="P78" s="71">
        <v>4953</v>
      </c>
      <c r="Q78" s="71">
        <v>12752</v>
      </c>
      <c r="R78" s="71">
        <v>50000</v>
      </c>
      <c r="S78" s="71">
        <v>212141</v>
      </c>
      <c r="T78" s="71">
        <v>0</v>
      </c>
      <c r="U78" s="71">
        <v>0</v>
      </c>
      <c r="V78" s="3">
        <v>4134.8999999999996</v>
      </c>
      <c r="W78" s="3">
        <v>0</v>
      </c>
      <c r="X78" s="3">
        <v>0</v>
      </c>
      <c r="Y78" s="3">
        <v>1862146</v>
      </c>
      <c r="Z78" s="4">
        <f t="shared" si="1"/>
        <v>3530381.49</v>
      </c>
    </row>
    <row r="79" spans="1:26" x14ac:dyDescent="0.2">
      <c r="A79" s="5">
        <v>75</v>
      </c>
      <c r="B79" s="6" t="s">
        <v>72</v>
      </c>
      <c r="C79" s="71">
        <v>530550</v>
      </c>
      <c r="D79" s="71">
        <v>2108686</v>
      </c>
      <c r="E79" s="71">
        <v>10631775</v>
      </c>
      <c r="F79" s="71">
        <v>8678151</v>
      </c>
      <c r="G79" s="71">
        <v>0</v>
      </c>
      <c r="H79" s="71">
        <v>1184202</v>
      </c>
      <c r="I79" s="71">
        <v>364199</v>
      </c>
      <c r="J79" s="71">
        <v>50318.97</v>
      </c>
      <c r="K79" s="71">
        <v>530846.41</v>
      </c>
      <c r="L79" s="71">
        <v>0</v>
      </c>
      <c r="M79" s="71">
        <v>0</v>
      </c>
      <c r="N79" s="71">
        <v>62614.21</v>
      </c>
      <c r="O79" s="71">
        <v>19992.38</v>
      </c>
      <c r="P79" s="71">
        <v>47051</v>
      </c>
      <c r="Q79" s="71">
        <v>37500</v>
      </c>
      <c r="R79" s="71">
        <v>0</v>
      </c>
      <c r="S79" s="71">
        <v>2937255</v>
      </c>
      <c r="T79" s="71">
        <v>0</v>
      </c>
      <c r="U79" s="71">
        <v>0</v>
      </c>
      <c r="V79" s="3">
        <v>13902.9</v>
      </c>
      <c r="W79" s="3">
        <v>0</v>
      </c>
      <c r="X79" s="3">
        <v>0</v>
      </c>
      <c r="Y79" s="3">
        <v>22546916</v>
      </c>
      <c r="Z79" s="4">
        <f t="shared" si="1"/>
        <v>49743959.869999997</v>
      </c>
    </row>
    <row r="80" spans="1:26" x14ac:dyDescent="0.2">
      <c r="A80" s="5">
        <v>77</v>
      </c>
      <c r="B80" s="6" t="s">
        <v>73</v>
      </c>
      <c r="C80" s="71">
        <v>32971</v>
      </c>
      <c r="D80" s="71">
        <v>168347</v>
      </c>
      <c r="E80" s="71">
        <v>464440</v>
      </c>
      <c r="F80" s="71">
        <v>706509</v>
      </c>
      <c r="G80" s="71">
        <v>0</v>
      </c>
      <c r="H80" s="71">
        <v>70396</v>
      </c>
      <c r="I80" s="71">
        <v>0</v>
      </c>
      <c r="J80" s="71">
        <v>16772.63</v>
      </c>
      <c r="K80" s="71">
        <v>46216.01</v>
      </c>
      <c r="L80" s="71">
        <v>5951.64</v>
      </c>
      <c r="M80" s="71">
        <v>43571</v>
      </c>
      <c r="N80" s="71">
        <v>0</v>
      </c>
      <c r="O80" s="71">
        <v>0</v>
      </c>
      <c r="P80" s="71">
        <v>5178</v>
      </c>
      <c r="Q80" s="71">
        <v>6858</v>
      </c>
      <c r="R80" s="71">
        <v>16000</v>
      </c>
      <c r="S80" s="71">
        <v>191360</v>
      </c>
      <c r="T80" s="71">
        <v>0</v>
      </c>
      <c r="U80" s="71">
        <v>0</v>
      </c>
      <c r="V80" s="3">
        <v>9874.7000000000007</v>
      </c>
      <c r="W80" s="3">
        <v>0</v>
      </c>
      <c r="X80" s="3">
        <v>0</v>
      </c>
      <c r="Y80" s="3">
        <v>1089371</v>
      </c>
      <c r="Z80" s="4">
        <f t="shared" si="1"/>
        <v>2873815.9799999995</v>
      </c>
    </row>
    <row r="81" spans="1:26" x14ac:dyDescent="0.2">
      <c r="A81" s="5">
        <v>78</v>
      </c>
      <c r="B81" s="6" t="s">
        <v>74</v>
      </c>
      <c r="C81" s="71">
        <v>0</v>
      </c>
      <c r="D81" s="71">
        <v>5716</v>
      </c>
      <c r="E81" s="71">
        <v>11784</v>
      </c>
      <c r="F81" s="71">
        <v>27000</v>
      </c>
      <c r="G81" s="71">
        <v>0</v>
      </c>
      <c r="H81" s="71">
        <v>2887.02</v>
      </c>
      <c r="I81" s="71">
        <v>0</v>
      </c>
      <c r="J81" s="71">
        <v>8386.85</v>
      </c>
      <c r="K81" s="71">
        <v>6672.49</v>
      </c>
      <c r="L81" s="71">
        <v>7004.1900000000005</v>
      </c>
      <c r="M81" s="71">
        <v>0</v>
      </c>
      <c r="N81" s="71">
        <v>0</v>
      </c>
      <c r="O81" s="71">
        <v>0</v>
      </c>
      <c r="P81" s="71">
        <v>225</v>
      </c>
      <c r="Q81" s="71">
        <v>3096</v>
      </c>
      <c r="R81" s="71">
        <v>0</v>
      </c>
      <c r="S81" s="71">
        <v>6922</v>
      </c>
      <c r="T81" s="71">
        <v>321404</v>
      </c>
      <c r="U81" s="71">
        <v>0</v>
      </c>
      <c r="V81" s="3">
        <v>466.84000000000003</v>
      </c>
      <c r="W81" s="3">
        <v>0</v>
      </c>
      <c r="X81" s="3">
        <v>0</v>
      </c>
      <c r="Y81" s="3">
        <v>200000</v>
      </c>
      <c r="Z81" s="4">
        <f t="shared" si="1"/>
        <v>601564.39</v>
      </c>
    </row>
    <row r="82" spans="1:26" x14ac:dyDescent="0.2">
      <c r="A82" s="5">
        <v>79</v>
      </c>
      <c r="B82" s="6" t="s">
        <v>75</v>
      </c>
      <c r="C82" s="71">
        <v>8116</v>
      </c>
      <c r="D82" s="71">
        <v>31796</v>
      </c>
      <c r="E82" s="71">
        <v>188636</v>
      </c>
      <c r="F82" s="71">
        <v>213115</v>
      </c>
      <c r="G82" s="71">
        <v>0</v>
      </c>
      <c r="H82" s="71">
        <v>29647</v>
      </c>
      <c r="I82" s="71">
        <v>0</v>
      </c>
      <c r="J82" s="71">
        <v>8386.85</v>
      </c>
      <c r="K82" s="71">
        <v>77480.5</v>
      </c>
      <c r="L82" s="71">
        <v>0</v>
      </c>
      <c r="M82" s="71">
        <v>0</v>
      </c>
      <c r="N82" s="71">
        <v>2883</v>
      </c>
      <c r="O82" s="71">
        <v>0</v>
      </c>
      <c r="P82" s="71">
        <v>1126</v>
      </c>
      <c r="Q82" s="71">
        <v>3733</v>
      </c>
      <c r="R82" s="71">
        <v>0</v>
      </c>
      <c r="S82" s="71">
        <v>69251</v>
      </c>
      <c r="T82" s="71">
        <v>0</v>
      </c>
      <c r="U82" s="71">
        <v>0</v>
      </c>
      <c r="V82" s="3">
        <v>4195.62</v>
      </c>
      <c r="W82" s="3">
        <v>0</v>
      </c>
      <c r="X82" s="3">
        <v>0</v>
      </c>
      <c r="Y82" s="3">
        <v>358673</v>
      </c>
      <c r="Z82" s="4">
        <f t="shared" si="1"/>
        <v>997038.97</v>
      </c>
    </row>
    <row r="83" spans="1:26" x14ac:dyDescent="0.2">
      <c r="A83" s="5">
        <v>80</v>
      </c>
      <c r="B83" s="6" t="s">
        <v>76</v>
      </c>
      <c r="C83" s="71">
        <v>446044</v>
      </c>
      <c r="D83" s="71">
        <v>279480</v>
      </c>
      <c r="E83" s="71">
        <v>376244</v>
      </c>
      <c r="F83" s="71">
        <v>513297</v>
      </c>
      <c r="G83" s="71">
        <v>0</v>
      </c>
      <c r="H83" s="71">
        <v>122943</v>
      </c>
      <c r="I83" s="71">
        <v>0</v>
      </c>
      <c r="J83" s="71">
        <v>16772.63</v>
      </c>
      <c r="K83" s="71">
        <v>87410.4</v>
      </c>
      <c r="L83" s="71">
        <v>0</v>
      </c>
      <c r="M83" s="71">
        <v>0</v>
      </c>
      <c r="N83" s="71">
        <v>22866.5</v>
      </c>
      <c r="O83" s="71">
        <v>0</v>
      </c>
      <c r="P83" s="71">
        <v>5853</v>
      </c>
      <c r="Q83" s="71">
        <v>16672</v>
      </c>
      <c r="R83" s="71">
        <v>0</v>
      </c>
      <c r="S83" s="71">
        <v>318382</v>
      </c>
      <c r="T83" s="71">
        <v>0</v>
      </c>
      <c r="U83" s="71">
        <v>0</v>
      </c>
      <c r="V83" s="3">
        <v>22355.96</v>
      </c>
      <c r="W83" s="3">
        <v>0</v>
      </c>
      <c r="X83" s="3">
        <v>0</v>
      </c>
      <c r="Y83" s="3">
        <v>3485840</v>
      </c>
      <c r="Z83" s="4">
        <f t="shared" si="1"/>
        <v>5714160.4900000002</v>
      </c>
    </row>
    <row r="84" spans="1:26" x14ac:dyDescent="0.2">
      <c r="A84" s="5">
        <v>81</v>
      </c>
      <c r="B84" s="6" t="s">
        <v>77</v>
      </c>
      <c r="C84" s="71">
        <v>0</v>
      </c>
      <c r="D84" s="71">
        <v>48828</v>
      </c>
      <c r="E84" s="71">
        <v>162602</v>
      </c>
      <c r="F84" s="71">
        <v>226058</v>
      </c>
      <c r="G84" s="71">
        <v>0</v>
      </c>
      <c r="H84" s="71">
        <v>33585</v>
      </c>
      <c r="I84" s="71">
        <v>0</v>
      </c>
      <c r="J84" s="71">
        <v>25159.49</v>
      </c>
      <c r="K84" s="71">
        <v>34409.19</v>
      </c>
      <c r="L84" s="71">
        <v>44410.45</v>
      </c>
      <c r="M84" s="71">
        <v>0</v>
      </c>
      <c r="N84" s="71">
        <v>3888.2000000000003</v>
      </c>
      <c r="O84" s="71">
        <v>0</v>
      </c>
      <c r="P84" s="71">
        <v>1576</v>
      </c>
      <c r="Q84" s="71">
        <v>6386</v>
      </c>
      <c r="R84" s="71">
        <v>0</v>
      </c>
      <c r="S84" s="71">
        <v>81187</v>
      </c>
      <c r="T84" s="71">
        <v>0</v>
      </c>
      <c r="U84" s="71">
        <v>0</v>
      </c>
      <c r="V84" s="3">
        <v>0</v>
      </c>
      <c r="W84" s="3">
        <v>0</v>
      </c>
      <c r="X84" s="3">
        <v>0</v>
      </c>
      <c r="Y84" s="3">
        <v>554074</v>
      </c>
      <c r="Z84" s="4">
        <f t="shared" si="1"/>
        <v>1222163.3299999998</v>
      </c>
    </row>
    <row r="85" spans="1:26" x14ac:dyDescent="0.2">
      <c r="A85" s="5">
        <v>82</v>
      </c>
      <c r="B85" s="6" t="s">
        <v>78</v>
      </c>
      <c r="C85" s="71">
        <v>61634</v>
      </c>
      <c r="D85" s="71">
        <v>284375</v>
      </c>
      <c r="E85" s="71">
        <v>585648</v>
      </c>
      <c r="F85" s="71">
        <v>985780</v>
      </c>
      <c r="G85" s="71">
        <v>0</v>
      </c>
      <c r="H85" s="71">
        <v>129257</v>
      </c>
      <c r="I85" s="71">
        <v>0</v>
      </c>
      <c r="J85" s="71">
        <v>33545.279999999999</v>
      </c>
      <c r="K85" s="71">
        <v>403720.82</v>
      </c>
      <c r="L85" s="71">
        <v>14216.109999999999</v>
      </c>
      <c r="M85" s="71">
        <v>0</v>
      </c>
      <c r="N85" s="71">
        <v>17648.97</v>
      </c>
      <c r="O85" s="71">
        <v>0</v>
      </c>
      <c r="P85" s="71">
        <v>8104</v>
      </c>
      <c r="Q85" s="71">
        <v>14293</v>
      </c>
      <c r="R85" s="71">
        <v>0</v>
      </c>
      <c r="S85" s="71">
        <v>350813</v>
      </c>
      <c r="T85" s="71">
        <v>0</v>
      </c>
      <c r="U85" s="71">
        <v>0</v>
      </c>
      <c r="V85" s="3">
        <v>235.18</v>
      </c>
      <c r="W85" s="3">
        <v>0</v>
      </c>
      <c r="X85" s="3">
        <v>0</v>
      </c>
      <c r="Y85" s="3">
        <v>2817770</v>
      </c>
      <c r="Z85" s="4">
        <f t="shared" si="1"/>
        <v>5707040.3600000003</v>
      </c>
    </row>
    <row r="86" spans="1:26" x14ac:dyDescent="0.2">
      <c r="A86" s="5">
        <v>83</v>
      </c>
      <c r="B86" s="6" t="s">
        <v>79</v>
      </c>
      <c r="C86" s="71">
        <v>14796</v>
      </c>
      <c r="D86" s="71">
        <v>103033</v>
      </c>
      <c r="E86" s="71">
        <v>582838</v>
      </c>
      <c r="F86" s="71">
        <v>728131</v>
      </c>
      <c r="G86" s="71">
        <v>0</v>
      </c>
      <c r="H86" s="71">
        <v>82167</v>
      </c>
      <c r="I86" s="71">
        <v>973684</v>
      </c>
      <c r="J86" s="71">
        <v>16772.63</v>
      </c>
      <c r="K86" s="71">
        <v>84085.46</v>
      </c>
      <c r="L86" s="71">
        <v>5392.78</v>
      </c>
      <c r="M86" s="71">
        <v>61167</v>
      </c>
      <c r="N86" s="71">
        <v>4493</v>
      </c>
      <c r="O86" s="71">
        <v>0</v>
      </c>
      <c r="P86" s="71">
        <v>4953</v>
      </c>
      <c r="Q86" s="71">
        <v>5955</v>
      </c>
      <c r="R86" s="71">
        <v>0</v>
      </c>
      <c r="S86" s="71">
        <v>211923</v>
      </c>
      <c r="T86" s="71">
        <v>0</v>
      </c>
      <c r="U86" s="71">
        <v>0</v>
      </c>
      <c r="V86" s="3">
        <v>0</v>
      </c>
      <c r="W86" s="3">
        <v>0</v>
      </c>
      <c r="X86" s="3">
        <v>0</v>
      </c>
      <c r="Y86" s="3">
        <v>1076547</v>
      </c>
      <c r="Z86" s="4">
        <f t="shared" si="1"/>
        <v>3955937.8699999996</v>
      </c>
    </row>
    <row r="87" spans="1:26" x14ac:dyDescent="0.2">
      <c r="A87" s="5">
        <v>84</v>
      </c>
      <c r="B87" s="6" t="s">
        <v>80</v>
      </c>
      <c r="C87" s="71">
        <v>20603</v>
      </c>
      <c r="D87" s="71">
        <v>118076</v>
      </c>
      <c r="E87" s="71">
        <v>603242</v>
      </c>
      <c r="F87" s="71">
        <v>772228</v>
      </c>
      <c r="G87" s="71">
        <v>0</v>
      </c>
      <c r="H87" s="71">
        <v>78613</v>
      </c>
      <c r="I87" s="71">
        <v>649693</v>
      </c>
      <c r="J87" s="71">
        <v>8386.85</v>
      </c>
      <c r="K87" s="71">
        <v>50509.760000000002</v>
      </c>
      <c r="L87" s="71">
        <v>6174.34</v>
      </c>
      <c r="M87" s="71">
        <v>0</v>
      </c>
      <c r="N87" s="71">
        <v>4997</v>
      </c>
      <c r="O87" s="71">
        <v>0</v>
      </c>
      <c r="P87" s="71">
        <v>4277</v>
      </c>
      <c r="Q87" s="71">
        <v>4022</v>
      </c>
      <c r="R87" s="71">
        <v>0</v>
      </c>
      <c r="S87" s="71">
        <v>220274</v>
      </c>
      <c r="T87" s="71">
        <v>0</v>
      </c>
      <c r="U87" s="71">
        <v>0</v>
      </c>
      <c r="V87" s="3">
        <v>0</v>
      </c>
      <c r="W87" s="3">
        <v>0</v>
      </c>
      <c r="X87" s="3">
        <v>0</v>
      </c>
      <c r="Y87" s="3">
        <v>1133965</v>
      </c>
      <c r="Z87" s="4">
        <f t="shared" si="1"/>
        <v>3675060.9499999997</v>
      </c>
    </row>
    <row r="88" spans="1:26" x14ac:dyDescent="0.2">
      <c r="A88" s="5">
        <v>85</v>
      </c>
      <c r="B88" s="6" t="s">
        <v>81</v>
      </c>
      <c r="C88" s="71">
        <v>54396</v>
      </c>
      <c r="D88" s="71">
        <v>146913</v>
      </c>
      <c r="E88" s="71">
        <v>0</v>
      </c>
      <c r="F88" s="71">
        <v>779295</v>
      </c>
      <c r="G88" s="71">
        <v>0</v>
      </c>
      <c r="H88" s="71">
        <v>84067</v>
      </c>
      <c r="I88" s="71">
        <v>0</v>
      </c>
      <c r="J88" s="71">
        <v>16772.63</v>
      </c>
      <c r="K88" s="71">
        <v>106943.52</v>
      </c>
      <c r="L88" s="71">
        <v>9490.69</v>
      </c>
      <c r="M88" s="71">
        <v>0</v>
      </c>
      <c r="N88" s="71">
        <v>16102</v>
      </c>
      <c r="O88" s="71">
        <v>5000</v>
      </c>
      <c r="P88" s="71">
        <v>5628</v>
      </c>
      <c r="Q88" s="71">
        <v>9035</v>
      </c>
      <c r="R88" s="71">
        <v>0</v>
      </c>
      <c r="S88" s="71">
        <v>211646</v>
      </c>
      <c r="T88" s="71">
        <v>0</v>
      </c>
      <c r="U88" s="71">
        <v>0</v>
      </c>
      <c r="V88" s="3">
        <v>0</v>
      </c>
      <c r="W88" s="3">
        <v>0</v>
      </c>
      <c r="X88" s="3">
        <v>0</v>
      </c>
      <c r="Y88" s="3">
        <v>1420941</v>
      </c>
      <c r="Z88" s="4">
        <f t="shared" si="1"/>
        <v>2866229.84</v>
      </c>
    </row>
    <row r="89" spans="1:26" x14ac:dyDescent="0.2">
      <c r="A89" s="5">
        <v>86</v>
      </c>
      <c r="B89" s="6" t="s">
        <v>82</v>
      </c>
      <c r="C89" s="71">
        <v>118561</v>
      </c>
      <c r="D89" s="71">
        <v>132621</v>
      </c>
      <c r="E89" s="71">
        <v>689413</v>
      </c>
      <c r="F89" s="71">
        <v>764379</v>
      </c>
      <c r="G89" s="71">
        <v>0</v>
      </c>
      <c r="H89" s="71">
        <v>100602</v>
      </c>
      <c r="I89" s="71">
        <v>0</v>
      </c>
      <c r="J89" s="71">
        <v>25159.49</v>
      </c>
      <c r="K89" s="71">
        <v>81883.570000000007</v>
      </c>
      <c r="L89" s="71">
        <v>10744.37</v>
      </c>
      <c r="M89" s="71">
        <v>0</v>
      </c>
      <c r="N89" s="71">
        <v>10217.700000000001</v>
      </c>
      <c r="O89" s="71">
        <v>0</v>
      </c>
      <c r="P89" s="71">
        <v>3602</v>
      </c>
      <c r="Q89" s="71">
        <v>5432</v>
      </c>
      <c r="R89" s="71">
        <v>0</v>
      </c>
      <c r="S89" s="71">
        <v>251599</v>
      </c>
      <c r="T89" s="71">
        <v>0</v>
      </c>
      <c r="U89" s="71">
        <v>0</v>
      </c>
      <c r="V89" s="3">
        <v>0</v>
      </c>
      <c r="W89" s="3">
        <v>0</v>
      </c>
      <c r="X89" s="3">
        <v>0</v>
      </c>
      <c r="Y89" s="3">
        <v>1273522</v>
      </c>
      <c r="Z89" s="4">
        <f t="shared" si="1"/>
        <v>3467736.13</v>
      </c>
    </row>
    <row r="90" spans="1:26" x14ac:dyDescent="0.2">
      <c r="A90" s="5">
        <v>87</v>
      </c>
      <c r="B90" s="6" t="s">
        <v>83</v>
      </c>
      <c r="C90" s="71">
        <v>41420</v>
      </c>
      <c r="D90" s="71">
        <v>76978</v>
      </c>
      <c r="E90" s="71">
        <v>317705</v>
      </c>
      <c r="F90" s="71">
        <v>374424</v>
      </c>
      <c r="G90" s="71">
        <v>0</v>
      </c>
      <c r="H90" s="71">
        <v>52618</v>
      </c>
      <c r="I90" s="71">
        <v>0</v>
      </c>
      <c r="J90" s="71">
        <v>16772.63</v>
      </c>
      <c r="K90" s="71">
        <v>5636.75</v>
      </c>
      <c r="L90" s="71">
        <v>5582.72</v>
      </c>
      <c r="M90" s="71">
        <v>0</v>
      </c>
      <c r="N90" s="71">
        <v>0</v>
      </c>
      <c r="O90" s="71">
        <v>0</v>
      </c>
      <c r="P90" s="71">
        <v>2701</v>
      </c>
      <c r="Q90" s="71">
        <v>4347</v>
      </c>
      <c r="R90" s="71">
        <v>0</v>
      </c>
      <c r="S90" s="71">
        <v>122792</v>
      </c>
      <c r="T90" s="71">
        <v>0</v>
      </c>
      <c r="U90" s="71">
        <v>0</v>
      </c>
      <c r="V90" s="3">
        <v>0</v>
      </c>
      <c r="W90" s="3">
        <v>0</v>
      </c>
      <c r="X90" s="3">
        <v>0</v>
      </c>
      <c r="Y90" s="3">
        <v>716750</v>
      </c>
      <c r="Z90" s="4">
        <f t="shared" si="1"/>
        <v>1737727.1</v>
      </c>
    </row>
    <row r="91" spans="1:26" x14ac:dyDescent="0.2">
      <c r="A91" s="5">
        <v>88</v>
      </c>
      <c r="B91" s="6" t="s">
        <v>84</v>
      </c>
      <c r="C91" s="71">
        <v>219824</v>
      </c>
      <c r="D91" s="71">
        <v>555653</v>
      </c>
      <c r="E91" s="71">
        <v>1260733</v>
      </c>
      <c r="F91" s="71">
        <v>2280976</v>
      </c>
      <c r="G91" s="71">
        <v>0</v>
      </c>
      <c r="H91" s="71">
        <v>291054</v>
      </c>
      <c r="I91" s="71">
        <v>0</v>
      </c>
      <c r="J91" s="71">
        <v>33545.279999999999</v>
      </c>
      <c r="K91" s="71">
        <v>202139.84</v>
      </c>
      <c r="L91" s="71">
        <v>35654.239999999998</v>
      </c>
      <c r="M91" s="71">
        <v>77161</v>
      </c>
      <c r="N91" s="71">
        <v>32801.520000000004</v>
      </c>
      <c r="O91" s="71">
        <v>9998.7000000000007</v>
      </c>
      <c r="P91" s="71">
        <v>19361</v>
      </c>
      <c r="Q91" s="71">
        <v>37500</v>
      </c>
      <c r="R91" s="71">
        <v>0</v>
      </c>
      <c r="S91" s="71">
        <v>732744</v>
      </c>
      <c r="T91" s="71">
        <v>0</v>
      </c>
      <c r="U91" s="71">
        <v>0</v>
      </c>
      <c r="V91" s="3">
        <v>57840.200000000004</v>
      </c>
      <c r="W91" s="3">
        <v>0</v>
      </c>
      <c r="X91" s="3">
        <v>0</v>
      </c>
      <c r="Y91" s="3">
        <v>5869560</v>
      </c>
      <c r="Z91" s="4">
        <f t="shared" si="1"/>
        <v>11716545.780000001</v>
      </c>
    </row>
    <row r="92" spans="1:26" x14ac:dyDescent="0.2">
      <c r="A92" s="5">
        <v>89</v>
      </c>
      <c r="B92" s="6" t="s">
        <v>85</v>
      </c>
      <c r="C92" s="71">
        <v>258037</v>
      </c>
      <c r="D92" s="71">
        <v>654066</v>
      </c>
      <c r="E92" s="71">
        <v>999640</v>
      </c>
      <c r="F92" s="71">
        <v>1453130</v>
      </c>
      <c r="G92" s="71">
        <v>0</v>
      </c>
      <c r="H92" s="71">
        <v>305194</v>
      </c>
      <c r="I92" s="71">
        <v>277237</v>
      </c>
      <c r="J92" s="71">
        <v>33545.279999999999</v>
      </c>
      <c r="K92" s="71">
        <v>161190.32</v>
      </c>
      <c r="L92" s="71">
        <v>50019.22</v>
      </c>
      <c r="M92" s="71">
        <v>0</v>
      </c>
      <c r="N92" s="71">
        <v>27741</v>
      </c>
      <c r="O92" s="71">
        <v>0</v>
      </c>
      <c r="P92" s="71">
        <v>40072</v>
      </c>
      <c r="Q92" s="71">
        <v>37500</v>
      </c>
      <c r="R92" s="71">
        <v>0</v>
      </c>
      <c r="S92" s="71">
        <v>773095</v>
      </c>
      <c r="T92" s="71">
        <v>0</v>
      </c>
      <c r="U92" s="71">
        <v>0</v>
      </c>
      <c r="V92" s="3">
        <v>0</v>
      </c>
      <c r="W92" s="3">
        <v>0</v>
      </c>
      <c r="X92" s="3">
        <v>0</v>
      </c>
      <c r="Y92" s="3">
        <v>7815422</v>
      </c>
      <c r="Z92" s="4">
        <f t="shared" si="1"/>
        <v>12885888.82</v>
      </c>
    </row>
    <row r="93" spans="1:26" x14ac:dyDescent="0.2">
      <c r="A93" s="5">
        <v>90</v>
      </c>
      <c r="B93" s="6" t="s">
        <v>86</v>
      </c>
      <c r="C93" s="71">
        <v>0</v>
      </c>
      <c r="D93" s="71">
        <v>4266</v>
      </c>
      <c r="E93" s="71">
        <v>0</v>
      </c>
      <c r="F93" s="71">
        <v>35566</v>
      </c>
      <c r="G93" s="71">
        <v>0</v>
      </c>
      <c r="H93" s="71">
        <v>3608</v>
      </c>
      <c r="I93" s="71">
        <v>0</v>
      </c>
      <c r="J93" s="71">
        <v>0</v>
      </c>
      <c r="K93" s="71">
        <v>3220.9900000000002</v>
      </c>
      <c r="L93" s="71">
        <v>2457.1</v>
      </c>
      <c r="M93" s="71">
        <v>0</v>
      </c>
      <c r="N93" s="71">
        <v>576</v>
      </c>
      <c r="O93" s="71">
        <v>0</v>
      </c>
      <c r="P93" s="71">
        <v>675</v>
      </c>
      <c r="Q93" s="71">
        <v>2823.64</v>
      </c>
      <c r="R93" s="71">
        <v>0</v>
      </c>
      <c r="S93" s="71">
        <v>10801</v>
      </c>
      <c r="T93" s="71">
        <v>0</v>
      </c>
      <c r="U93" s="71">
        <v>0</v>
      </c>
      <c r="V93" s="3">
        <v>0</v>
      </c>
      <c r="W93" s="3">
        <v>0</v>
      </c>
      <c r="X93" s="3">
        <v>0</v>
      </c>
      <c r="Y93" s="3">
        <v>200000</v>
      </c>
      <c r="Z93" s="4">
        <f t="shared" si="1"/>
        <v>263993.73</v>
      </c>
    </row>
    <row r="94" spans="1:26" x14ac:dyDescent="0.2">
      <c r="A94" s="5">
        <v>91</v>
      </c>
      <c r="B94" s="6" t="s">
        <v>87</v>
      </c>
      <c r="C94" s="71">
        <v>0</v>
      </c>
      <c r="D94" s="71">
        <v>32390</v>
      </c>
      <c r="E94" s="71">
        <v>0</v>
      </c>
      <c r="F94" s="71">
        <v>398489</v>
      </c>
      <c r="G94" s="71">
        <v>0</v>
      </c>
      <c r="H94" s="71">
        <v>28044</v>
      </c>
      <c r="I94" s="71">
        <v>0</v>
      </c>
      <c r="J94" s="71">
        <v>0</v>
      </c>
      <c r="K94" s="71">
        <v>0</v>
      </c>
      <c r="L94" s="71">
        <v>3312.73</v>
      </c>
      <c r="M94" s="71">
        <v>0</v>
      </c>
      <c r="N94" s="71">
        <v>0</v>
      </c>
      <c r="O94" s="71">
        <v>0</v>
      </c>
      <c r="P94" s="71">
        <v>1126</v>
      </c>
      <c r="Q94" s="71">
        <v>0</v>
      </c>
      <c r="R94" s="71">
        <v>0</v>
      </c>
      <c r="S94" s="71">
        <v>0</v>
      </c>
      <c r="T94" s="71">
        <v>0</v>
      </c>
      <c r="U94" s="71">
        <v>0</v>
      </c>
      <c r="V94" s="3">
        <v>0</v>
      </c>
      <c r="W94" s="3">
        <v>0</v>
      </c>
      <c r="X94" s="3">
        <v>0</v>
      </c>
      <c r="Y94" s="3">
        <v>269096</v>
      </c>
      <c r="Z94" s="4">
        <f t="shared" si="1"/>
        <v>732457.73</v>
      </c>
    </row>
    <row r="95" spans="1:26" x14ac:dyDescent="0.2">
      <c r="A95" s="5">
        <v>92</v>
      </c>
      <c r="B95" s="6" t="s">
        <v>88</v>
      </c>
      <c r="C95" s="71">
        <v>38175</v>
      </c>
      <c r="D95" s="71">
        <v>158375</v>
      </c>
      <c r="E95" s="71">
        <v>777982</v>
      </c>
      <c r="F95" s="71">
        <v>1158128</v>
      </c>
      <c r="G95" s="71">
        <v>0</v>
      </c>
      <c r="H95" s="71">
        <v>117320</v>
      </c>
      <c r="I95" s="71">
        <v>0</v>
      </c>
      <c r="J95" s="71">
        <v>25159.49</v>
      </c>
      <c r="K95" s="71">
        <v>27652.86</v>
      </c>
      <c r="L95" s="71">
        <v>8086.31</v>
      </c>
      <c r="M95" s="71">
        <v>0</v>
      </c>
      <c r="N95" s="71">
        <v>7279.77</v>
      </c>
      <c r="O95" s="71">
        <v>0</v>
      </c>
      <c r="P95" s="71">
        <v>3602</v>
      </c>
      <c r="Q95" s="71">
        <v>5999</v>
      </c>
      <c r="R95" s="71">
        <v>0</v>
      </c>
      <c r="S95" s="71">
        <v>306617</v>
      </c>
      <c r="T95" s="71">
        <v>0</v>
      </c>
      <c r="U95" s="71">
        <v>0</v>
      </c>
      <c r="V95" s="3">
        <v>0</v>
      </c>
      <c r="W95" s="3">
        <v>0</v>
      </c>
      <c r="X95" s="3">
        <v>0</v>
      </c>
      <c r="Y95" s="3">
        <v>1639350</v>
      </c>
      <c r="Z95" s="4">
        <f t="shared" si="1"/>
        <v>4273726.43</v>
      </c>
    </row>
    <row r="96" spans="1:26" x14ac:dyDescent="0.2">
      <c r="A96" s="5">
        <v>93</v>
      </c>
      <c r="B96" s="6" t="s">
        <v>89</v>
      </c>
      <c r="C96" s="71">
        <v>38047</v>
      </c>
      <c r="D96" s="71">
        <v>121682</v>
      </c>
      <c r="E96" s="71">
        <v>313187</v>
      </c>
      <c r="F96" s="71">
        <v>604795</v>
      </c>
      <c r="G96" s="71">
        <v>0</v>
      </c>
      <c r="H96" s="71">
        <v>63557</v>
      </c>
      <c r="I96" s="71">
        <v>0</v>
      </c>
      <c r="J96" s="71">
        <v>16772.63</v>
      </c>
      <c r="K96" s="71">
        <v>43729.87</v>
      </c>
      <c r="L96" s="71">
        <v>9390.8100000000013</v>
      </c>
      <c r="M96" s="71">
        <v>77884</v>
      </c>
      <c r="N96" s="71">
        <v>8721.630000000001</v>
      </c>
      <c r="O96" s="71">
        <v>0</v>
      </c>
      <c r="P96" s="71">
        <v>5178</v>
      </c>
      <c r="Q96" s="71">
        <v>6693</v>
      </c>
      <c r="R96" s="71">
        <v>0</v>
      </c>
      <c r="S96" s="71">
        <v>163428</v>
      </c>
      <c r="T96" s="71">
        <v>0</v>
      </c>
      <c r="U96" s="71">
        <v>0</v>
      </c>
      <c r="V96" s="3">
        <v>10853.48</v>
      </c>
      <c r="W96" s="3">
        <v>0</v>
      </c>
      <c r="X96" s="3">
        <v>0</v>
      </c>
      <c r="Y96" s="3">
        <v>1153895</v>
      </c>
      <c r="Z96" s="4">
        <f t="shared" si="1"/>
        <v>2637814.42</v>
      </c>
    </row>
    <row r="97" spans="1:26" x14ac:dyDescent="0.2">
      <c r="A97" s="5">
        <v>94</v>
      </c>
      <c r="B97" s="6" t="s">
        <v>90</v>
      </c>
      <c r="C97" s="71">
        <v>299175</v>
      </c>
      <c r="D97" s="71">
        <v>72559</v>
      </c>
      <c r="E97" s="71">
        <v>651769</v>
      </c>
      <c r="F97" s="71">
        <v>1007283</v>
      </c>
      <c r="G97" s="71">
        <v>0</v>
      </c>
      <c r="H97" s="71">
        <v>113597</v>
      </c>
      <c r="I97" s="71">
        <v>0</v>
      </c>
      <c r="J97" s="71">
        <v>25159.49</v>
      </c>
      <c r="K97" s="71">
        <v>140016.82</v>
      </c>
      <c r="L97" s="71">
        <v>16430.759999999998</v>
      </c>
      <c r="M97" s="71">
        <v>79765</v>
      </c>
      <c r="N97" s="71">
        <v>16502.8</v>
      </c>
      <c r="O97" s="71">
        <v>0</v>
      </c>
      <c r="P97" s="71">
        <v>3827</v>
      </c>
      <c r="Q97" s="71">
        <v>6642</v>
      </c>
      <c r="R97" s="71">
        <v>0</v>
      </c>
      <c r="S97" s="71">
        <v>297036</v>
      </c>
      <c r="T97" s="71">
        <v>0</v>
      </c>
      <c r="U97" s="71">
        <v>0</v>
      </c>
      <c r="V97" s="3">
        <v>0</v>
      </c>
      <c r="W97" s="3">
        <v>0</v>
      </c>
      <c r="X97" s="3">
        <v>0</v>
      </c>
      <c r="Y97" s="3">
        <v>1781791</v>
      </c>
      <c r="Z97" s="4">
        <f t="shared" si="1"/>
        <v>4511553.8699999992</v>
      </c>
    </row>
    <row r="98" spans="1:26" x14ac:dyDescent="0.2">
      <c r="A98" s="5">
        <v>95</v>
      </c>
      <c r="B98" s="6" t="s">
        <v>91</v>
      </c>
      <c r="C98" s="71">
        <v>0</v>
      </c>
      <c r="D98" s="71">
        <v>42093</v>
      </c>
      <c r="E98" s="71">
        <v>352327</v>
      </c>
      <c r="F98" s="71">
        <v>278750</v>
      </c>
      <c r="G98" s="71">
        <v>0</v>
      </c>
      <c r="H98" s="71">
        <v>29034</v>
      </c>
      <c r="I98" s="71">
        <v>0</v>
      </c>
      <c r="J98" s="71">
        <v>8386.85</v>
      </c>
      <c r="K98" s="71">
        <v>0</v>
      </c>
      <c r="L98" s="71">
        <v>0</v>
      </c>
      <c r="M98" s="71">
        <v>0</v>
      </c>
      <c r="N98" s="71">
        <v>0</v>
      </c>
      <c r="O98" s="71">
        <v>0</v>
      </c>
      <c r="P98" s="71">
        <v>450</v>
      </c>
      <c r="Q98" s="71">
        <v>679.28</v>
      </c>
      <c r="R98" s="71">
        <v>0</v>
      </c>
      <c r="S98" s="71">
        <v>77931</v>
      </c>
      <c r="T98" s="71">
        <v>0</v>
      </c>
      <c r="U98" s="71">
        <v>0</v>
      </c>
      <c r="V98" s="3">
        <v>2285.8000000000002</v>
      </c>
      <c r="W98" s="3">
        <v>0</v>
      </c>
      <c r="X98" s="3">
        <v>0</v>
      </c>
      <c r="Y98" s="3">
        <v>327414</v>
      </c>
      <c r="Z98" s="4">
        <f t="shared" si="1"/>
        <v>1119350.9300000002</v>
      </c>
    </row>
    <row r="99" spans="1:26" x14ac:dyDescent="0.2">
      <c r="A99" s="5">
        <v>96</v>
      </c>
      <c r="B99" s="6" t="s">
        <v>92</v>
      </c>
      <c r="C99" s="71">
        <v>35183</v>
      </c>
      <c r="D99" s="71">
        <v>195246</v>
      </c>
      <c r="E99" s="71">
        <v>854084</v>
      </c>
      <c r="F99" s="71">
        <v>1231221</v>
      </c>
      <c r="G99" s="71">
        <v>0</v>
      </c>
      <c r="H99" s="71">
        <v>131610</v>
      </c>
      <c r="I99" s="71">
        <v>354866</v>
      </c>
      <c r="J99" s="71">
        <v>25159.49</v>
      </c>
      <c r="K99" s="71">
        <v>78687.73</v>
      </c>
      <c r="L99" s="71">
        <v>2451.35</v>
      </c>
      <c r="M99" s="71">
        <v>51173</v>
      </c>
      <c r="N99" s="71">
        <v>10600.5</v>
      </c>
      <c r="O99" s="71">
        <v>0</v>
      </c>
      <c r="P99" s="71">
        <v>6754</v>
      </c>
      <c r="Q99" s="71">
        <v>4012</v>
      </c>
      <c r="R99" s="71">
        <v>0</v>
      </c>
      <c r="S99" s="71">
        <v>0</v>
      </c>
      <c r="T99" s="71">
        <v>0</v>
      </c>
      <c r="U99" s="71">
        <v>0</v>
      </c>
      <c r="V99" s="3">
        <v>7240.2</v>
      </c>
      <c r="W99" s="3">
        <v>0</v>
      </c>
      <c r="X99" s="3">
        <v>0</v>
      </c>
      <c r="Y99" s="3">
        <v>1661915</v>
      </c>
      <c r="Z99" s="4">
        <f t="shared" si="1"/>
        <v>4650203.2700000005</v>
      </c>
    </row>
    <row r="100" spans="1:26" x14ac:dyDescent="0.2">
      <c r="A100" s="5">
        <v>97</v>
      </c>
      <c r="B100" s="6" t="s">
        <v>93</v>
      </c>
      <c r="C100" s="71">
        <v>122364</v>
      </c>
      <c r="D100" s="71">
        <v>79727</v>
      </c>
      <c r="E100" s="71">
        <v>386138</v>
      </c>
      <c r="F100" s="71">
        <v>554511</v>
      </c>
      <c r="G100" s="71">
        <v>0</v>
      </c>
      <c r="H100" s="71">
        <v>65949</v>
      </c>
      <c r="I100" s="71">
        <v>133029</v>
      </c>
      <c r="J100" s="71">
        <v>16772.63</v>
      </c>
      <c r="K100" s="71">
        <v>50238.62</v>
      </c>
      <c r="L100" s="71">
        <v>10525.36</v>
      </c>
      <c r="M100" s="71">
        <v>0</v>
      </c>
      <c r="N100" s="71">
        <v>9987</v>
      </c>
      <c r="O100" s="71">
        <v>0</v>
      </c>
      <c r="P100" s="71">
        <v>2476</v>
      </c>
      <c r="Q100" s="71">
        <v>3691</v>
      </c>
      <c r="R100" s="71">
        <v>0</v>
      </c>
      <c r="S100" s="71">
        <v>172875</v>
      </c>
      <c r="T100" s="71">
        <v>0</v>
      </c>
      <c r="U100" s="71">
        <v>0</v>
      </c>
      <c r="V100" s="3">
        <v>3748.14</v>
      </c>
      <c r="W100" s="3">
        <v>0</v>
      </c>
      <c r="X100" s="3">
        <v>0</v>
      </c>
      <c r="Y100" s="3">
        <v>1053782</v>
      </c>
      <c r="Z100" s="4">
        <f t="shared" si="1"/>
        <v>2665813.75</v>
      </c>
    </row>
    <row r="101" spans="1:26" ht="13.5" thickBot="1" x14ac:dyDescent="0.25">
      <c r="A101" s="5">
        <v>98</v>
      </c>
      <c r="B101" s="6" t="s">
        <v>94</v>
      </c>
      <c r="C101" s="71">
        <v>70124</v>
      </c>
      <c r="D101" s="71">
        <v>112192</v>
      </c>
      <c r="E101" s="71">
        <v>0</v>
      </c>
      <c r="F101" s="71">
        <v>161262</v>
      </c>
      <c r="G101" s="71">
        <v>0</v>
      </c>
      <c r="H101" s="71">
        <v>68836</v>
      </c>
      <c r="I101" s="71">
        <v>0</v>
      </c>
      <c r="J101" s="71">
        <v>16772.63</v>
      </c>
      <c r="K101" s="71">
        <v>30098.27</v>
      </c>
      <c r="L101" s="71">
        <v>3733.62</v>
      </c>
      <c r="M101" s="71">
        <v>0</v>
      </c>
      <c r="N101" s="71">
        <v>13676</v>
      </c>
      <c r="O101" s="71">
        <v>0</v>
      </c>
      <c r="P101" s="71">
        <v>6303</v>
      </c>
      <c r="Q101" s="71">
        <v>17699</v>
      </c>
      <c r="R101" s="71">
        <v>0</v>
      </c>
      <c r="S101" s="71">
        <v>185306</v>
      </c>
      <c r="T101" s="71">
        <v>0</v>
      </c>
      <c r="U101" s="71">
        <v>0</v>
      </c>
      <c r="V101" s="3">
        <v>0</v>
      </c>
      <c r="W101" s="3">
        <v>0</v>
      </c>
      <c r="X101" s="3">
        <v>0</v>
      </c>
      <c r="Y101" s="3">
        <v>3159398</v>
      </c>
      <c r="Z101" s="4">
        <f t="shared" si="1"/>
        <v>3845400.52</v>
      </c>
    </row>
    <row r="102" spans="1:26" ht="13.5" thickBot="1" x14ac:dyDescent="0.25">
      <c r="A102" s="64" t="s">
        <v>221</v>
      </c>
      <c r="B102" s="21" t="s">
        <v>3</v>
      </c>
      <c r="C102" s="22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spans="1:26" x14ac:dyDescent="0.2">
      <c r="A103" s="5">
        <v>101</v>
      </c>
      <c r="B103" s="6" t="s">
        <v>95</v>
      </c>
      <c r="C103" s="71">
        <v>126290</v>
      </c>
      <c r="D103" s="71">
        <v>187402</v>
      </c>
      <c r="E103" s="71">
        <v>618128</v>
      </c>
      <c r="F103" s="71">
        <v>557441</v>
      </c>
      <c r="G103" s="71">
        <v>0</v>
      </c>
      <c r="H103" s="71">
        <v>67953.290000000008</v>
      </c>
      <c r="I103" s="71">
        <v>0</v>
      </c>
      <c r="J103" s="71">
        <v>33545.279999999999</v>
      </c>
      <c r="K103" s="71">
        <v>51335.67</v>
      </c>
      <c r="L103" s="71">
        <v>103813.47</v>
      </c>
      <c r="M103" s="71">
        <v>17077.939999999999</v>
      </c>
      <c r="N103" s="71">
        <v>17559.8</v>
      </c>
      <c r="O103" s="71">
        <v>5000</v>
      </c>
      <c r="P103" s="71">
        <v>26339</v>
      </c>
      <c r="Q103" s="71">
        <v>16849</v>
      </c>
      <c r="R103" s="71">
        <v>0</v>
      </c>
      <c r="S103" s="71">
        <v>240727</v>
      </c>
      <c r="T103" s="71">
        <v>0</v>
      </c>
      <c r="U103" s="71">
        <v>0</v>
      </c>
      <c r="V103" s="3">
        <v>9354.84</v>
      </c>
      <c r="W103" s="3">
        <v>0</v>
      </c>
      <c r="X103" s="3">
        <v>0</v>
      </c>
      <c r="Y103" s="3">
        <v>1258157</v>
      </c>
      <c r="Z103" s="4">
        <f t="shared" si="1"/>
        <v>3336973.29</v>
      </c>
    </row>
    <row r="104" spans="1:26" x14ac:dyDescent="0.2">
      <c r="A104" s="5">
        <v>102</v>
      </c>
      <c r="B104" s="6" t="s">
        <v>96</v>
      </c>
      <c r="C104" s="71">
        <v>16354</v>
      </c>
      <c r="D104" s="71">
        <v>61759</v>
      </c>
      <c r="E104" s="71">
        <v>392086</v>
      </c>
      <c r="F104" s="71">
        <v>582150</v>
      </c>
      <c r="G104" s="71">
        <v>0</v>
      </c>
      <c r="H104" s="71">
        <v>47356</v>
      </c>
      <c r="I104" s="71">
        <v>142983</v>
      </c>
      <c r="J104" s="71">
        <v>8386.85</v>
      </c>
      <c r="K104" s="71">
        <v>4907.79</v>
      </c>
      <c r="L104" s="71">
        <v>3773.0800000000004</v>
      </c>
      <c r="M104" s="71">
        <v>0</v>
      </c>
      <c r="N104" s="71">
        <v>2512.42</v>
      </c>
      <c r="O104" s="71">
        <v>5000</v>
      </c>
      <c r="P104" s="71">
        <v>2251</v>
      </c>
      <c r="Q104" s="71">
        <v>4012</v>
      </c>
      <c r="R104" s="71">
        <v>0</v>
      </c>
      <c r="S104" s="71">
        <v>132385</v>
      </c>
      <c r="T104" s="71">
        <v>0</v>
      </c>
      <c r="U104" s="71">
        <v>0</v>
      </c>
      <c r="V104" s="3">
        <v>5466.34</v>
      </c>
      <c r="W104" s="3">
        <v>0</v>
      </c>
      <c r="X104" s="3">
        <v>0</v>
      </c>
      <c r="Y104" s="3">
        <v>613288</v>
      </c>
      <c r="Z104" s="4">
        <f t="shared" si="1"/>
        <v>2024670.4800000002</v>
      </c>
    </row>
    <row r="105" spans="1:26" x14ac:dyDescent="0.2">
      <c r="A105" s="5">
        <v>103</v>
      </c>
      <c r="B105" s="6" t="s">
        <v>97</v>
      </c>
      <c r="C105" s="71">
        <v>0</v>
      </c>
      <c r="D105" s="71">
        <v>31702</v>
      </c>
      <c r="E105" s="71">
        <v>140335</v>
      </c>
      <c r="F105" s="71">
        <v>232479</v>
      </c>
      <c r="G105" s="71">
        <v>0</v>
      </c>
      <c r="H105" s="71">
        <v>20313</v>
      </c>
      <c r="I105" s="71">
        <v>64435</v>
      </c>
      <c r="J105" s="71">
        <v>8386.85</v>
      </c>
      <c r="K105" s="71">
        <v>20708.939999999999</v>
      </c>
      <c r="L105" s="71">
        <v>3003.13</v>
      </c>
      <c r="M105" s="71">
        <v>0</v>
      </c>
      <c r="N105" s="71">
        <v>834</v>
      </c>
      <c r="O105" s="71">
        <v>0</v>
      </c>
      <c r="P105" s="71">
        <v>675</v>
      </c>
      <c r="Q105" s="71">
        <v>4326</v>
      </c>
      <c r="R105" s="71">
        <v>0</v>
      </c>
      <c r="S105" s="71">
        <v>54062</v>
      </c>
      <c r="T105" s="71">
        <v>0</v>
      </c>
      <c r="U105" s="71">
        <v>0</v>
      </c>
      <c r="V105" s="3">
        <v>5244.36</v>
      </c>
      <c r="W105" s="3">
        <v>0</v>
      </c>
      <c r="X105" s="3">
        <v>0</v>
      </c>
      <c r="Y105" s="3">
        <v>292547</v>
      </c>
      <c r="Z105" s="4">
        <f t="shared" si="1"/>
        <v>879051.27999999991</v>
      </c>
    </row>
    <row r="106" spans="1:26" x14ac:dyDescent="0.2">
      <c r="A106" s="5">
        <v>104</v>
      </c>
      <c r="B106" s="6" t="s">
        <v>98</v>
      </c>
      <c r="C106" s="71">
        <v>136873</v>
      </c>
      <c r="D106" s="71">
        <v>60886</v>
      </c>
      <c r="E106" s="71">
        <v>216819</v>
      </c>
      <c r="F106" s="71">
        <v>411680</v>
      </c>
      <c r="G106" s="71">
        <v>0</v>
      </c>
      <c r="H106" s="71">
        <v>30116</v>
      </c>
      <c r="I106" s="71">
        <v>0</v>
      </c>
      <c r="J106" s="71">
        <v>16772.63</v>
      </c>
      <c r="K106" s="71">
        <v>158275.46</v>
      </c>
      <c r="L106" s="71">
        <v>7208.65</v>
      </c>
      <c r="M106" s="71">
        <v>63228</v>
      </c>
      <c r="N106" s="71">
        <v>3149.33</v>
      </c>
      <c r="O106" s="71">
        <v>0</v>
      </c>
      <c r="P106" s="71">
        <v>3602</v>
      </c>
      <c r="Q106" s="71">
        <v>4442</v>
      </c>
      <c r="R106" s="71">
        <v>0</v>
      </c>
      <c r="S106" s="71">
        <v>91839</v>
      </c>
      <c r="T106" s="71">
        <v>0</v>
      </c>
      <c r="U106" s="71">
        <v>0</v>
      </c>
      <c r="V106" s="3">
        <v>0</v>
      </c>
      <c r="W106" s="3">
        <v>0</v>
      </c>
      <c r="X106" s="3">
        <v>0</v>
      </c>
      <c r="Y106" s="3">
        <v>512006</v>
      </c>
      <c r="Z106" s="4">
        <f t="shared" si="1"/>
        <v>1716897.07</v>
      </c>
    </row>
    <row r="107" spans="1:26" x14ac:dyDescent="0.2">
      <c r="A107" s="5">
        <v>106</v>
      </c>
      <c r="B107" s="6" t="s">
        <v>99</v>
      </c>
      <c r="C107" s="71">
        <v>24887</v>
      </c>
      <c r="D107" s="71">
        <v>51939</v>
      </c>
      <c r="E107" s="71">
        <v>246754</v>
      </c>
      <c r="F107" s="71">
        <v>376920</v>
      </c>
      <c r="G107" s="71">
        <v>0</v>
      </c>
      <c r="H107" s="71">
        <v>41972</v>
      </c>
      <c r="I107" s="71">
        <v>0</v>
      </c>
      <c r="J107" s="71">
        <v>8386.85</v>
      </c>
      <c r="K107" s="71">
        <v>44830.57</v>
      </c>
      <c r="L107" s="71">
        <v>0</v>
      </c>
      <c r="M107" s="71">
        <v>0</v>
      </c>
      <c r="N107" s="71">
        <v>0</v>
      </c>
      <c r="O107" s="71">
        <v>0</v>
      </c>
      <c r="P107" s="71">
        <v>2701</v>
      </c>
      <c r="Q107" s="71">
        <v>3846</v>
      </c>
      <c r="R107" s="71">
        <v>0</v>
      </c>
      <c r="S107" s="71">
        <v>111974</v>
      </c>
      <c r="T107" s="71">
        <v>0</v>
      </c>
      <c r="U107" s="71">
        <v>0</v>
      </c>
      <c r="V107" s="3">
        <v>6796.02</v>
      </c>
      <c r="W107" s="3">
        <v>0</v>
      </c>
      <c r="X107" s="3">
        <v>0</v>
      </c>
      <c r="Y107" s="3">
        <v>652633</v>
      </c>
      <c r="Z107" s="4">
        <f t="shared" si="1"/>
        <v>1573639.44</v>
      </c>
    </row>
    <row r="108" spans="1:26" x14ac:dyDescent="0.2">
      <c r="A108" s="5">
        <v>107</v>
      </c>
      <c r="B108" s="6" t="s">
        <v>100</v>
      </c>
      <c r="C108" s="71">
        <v>0</v>
      </c>
      <c r="D108" s="71">
        <v>45350</v>
      </c>
      <c r="E108" s="71">
        <v>0</v>
      </c>
      <c r="F108" s="71">
        <v>156938</v>
      </c>
      <c r="G108" s="71">
        <v>0</v>
      </c>
      <c r="H108" s="71">
        <v>17757</v>
      </c>
      <c r="I108" s="71">
        <v>0</v>
      </c>
      <c r="J108" s="71">
        <v>8386.85</v>
      </c>
      <c r="K108" s="71">
        <v>4575.41</v>
      </c>
      <c r="L108" s="71">
        <v>0</v>
      </c>
      <c r="M108" s="71">
        <v>0</v>
      </c>
      <c r="N108" s="71">
        <v>0</v>
      </c>
      <c r="O108" s="71">
        <v>5000</v>
      </c>
      <c r="P108" s="71">
        <v>675</v>
      </c>
      <c r="Q108" s="71">
        <v>3507</v>
      </c>
      <c r="R108" s="71">
        <v>0</v>
      </c>
      <c r="S108" s="71">
        <v>49257</v>
      </c>
      <c r="T108" s="71">
        <v>0</v>
      </c>
      <c r="U108" s="71">
        <v>0</v>
      </c>
      <c r="V108" s="3">
        <v>241.34</v>
      </c>
      <c r="W108" s="3">
        <v>0</v>
      </c>
      <c r="X108" s="3">
        <v>0</v>
      </c>
      <c r="Y108" s="3">
        <v>282672</v>
      </c>
      <c r="Z108" s="4">
        <f t="shared" si="1"/>
        <v>574359.60000000009</v>
      </c>
    </row>
    <row r="109" spans="1:26" x14ac:dyDescent="0.2">
      <c r="A109" s="5">
        <v>108</v>
      </c>
      <c r="B109" s="6" t="s">
        <v>101</v>
      </c>
      <c r="C109" s="71">
        <v>34291</v>
      </c>
      <c r="D109" s="71">
        <v>238682</v>
      </c>
      <c r="E109" s="71">
        <v>1493806</v>
      </c>
      <c r="F109" s="71">
        <v>2342651</v>
      </c>
      <c r="G109" s="71">
        <v>0</v>
      </c>
      <c r="H109" s="71">
        <v>148371</v>
      </c>
      <c r="I109" s="71">
        <v>0</v>
      </c>
      <c r="J109" s="71">
        <v>25159.49</v>
      </c>
      <c r="K109" s="71">
        <v>13741.04</v>
      </c>
      <c r="L109" s="71">
        <v>12693.77</v>
      </c>
      <c r="M109" s="71">
        <v>0</v>
      </c>
      <c r="N109" s="71">
        <v>12372.36</v>
      </c>
      <c r="O109" s="71">
        <v>10000</v>
      </c>
      <c r="P109" s="71">
        <v>5628</v>
      </c>
      <c r="Q109" s="71">
        <v>129.18</v>
      </c>
      <c r="R109" s="71">
        <v>0</v>
      </c>
      <c r="S109" s="71">
        <v>430220</v>
      </c>
      <c r="T109" s="71">
        <v>0</v>
      </c>
      <c r="U109" s="71">
        <v>0</v>
      </c>
      <c r="V109" s="3">
        <v>42150.68</v>
      </c>
      <c r="W109" s="3">
        <v>0</v>
      </c>
      <c r="X109" s="3">
        <v>0</v>
      </c>
      <c r="Y109" s="3">
        <v>1639956</v>
      </c>
      <c r="Z109" s="4">
        <f t="shared" si="1"/>
        <v>6449851.5199999996</v>
      </c>
    </row>
    <row r="110" spans="1:26" x14ac:dyDescent="0.2">
      <c r="A110" s="5">
        <v>109</v>
      </c>
      <c r="B110" s="6" t="s">
        <v>102</v>
      </c>
      <c r="C110" s="71">
        <v>0</v>
      </c>
      <c r="D110" s="71">
        <v>6247</v>
      </c>
      <c r="E110" s="71">
        <v>1724</v>
      </c>
      <c r="F110" s="71">
        <v>0</v>
      </c>
      <c r="G110" s="71">
        <v>0</v>
      </c>
      <c r="H110" s="71">
        <v>1577</v>
      </c>
      <c r="I110" s="71">
        <v>0</v>
      </c>
      <c r="J110" s="71">
        <v>8386.85</v>
      </c>
      <c r="K110" s="71">
        <v>5134.38</v>
      </c>
      <c r="L110" s="71">
        <v>5018.74</v>
      </c>
      <c r="M110" s="71">
        <v>0</v>
      </c>
      <c r="N110" s="71">
        <v>690.06000000000006</v>
      </c>
      <c r="O110" s="71">
        <v>0</v>
      </c>
      <c r="P110" s="71">
        <v>675</v>
      </c>
      <c r="Q110" s="71">
        <v>3231</v>
      </c>
      <c r="R110" s="71">
        <v>0</v>
      </c>
      <c r="S110" s="71">
        <v>3694</v>
      </c>
      <c r="T110" s="71">
        <v>0</v>
      </c>
      <c r="U110" s="71">
        <v>0</v>
      </c>
      <c r="V110" s="3">
        <v>0</v>
      </c>
      <c r="W110" s="3">
        <v>0</v>
      </c>
      <c r="X110" s="3">
        <v>0</v>
      </c>
      <c r="Y110" s="3">
        <v>202766</v>
      </c>
      <c r="Z110" s="4">
        <f t="shared" si="1"/>
        <v>239144.03</v>
      </c>
    </row>
    <row r="111" spans="1:26" x14ac:dyDescent="0.2">
      <c r="A111" s="5">
        <v>110</v>
      </c>
      <c r="B111" s="6" t="s">
        <v>131</v>
      </c>
      <c r="C111" s="71">
        <v>59130</v>
      </c>
      <c r="D111" s="71">
        <v>87881</v>
      </c>
      <c r="E111" s="71">
        <v>273373</v>
      </c>
      <c r="F111" s="71">
        <v>504589</v>
      </c>
      <c r="G111" s="71">
        <v>0</v>
      </c>
      <c r="H111" s="71">
        <v>39797</v>
      </c>
      <c r="I111" s="71">
        <v>0</v>
      </c>
      <c r="J111" s="71">
        <v>16772.63</v>
      </c>
      <c r="K111" s="71">
        <v>10347.35</v>
      </c>
      <c r="L111" s="71">
        <v>4712.2299999999996</v>
      </c>
      <c r="M111" s="71">
        <v>0</v>
      </c>
      <c r="N111" s="71">
        <v>3550.4500000000003</v>
      </c>
      <c r="O111" s="71">
        <v>0</v>
      </c>
      <c r="P111" s="71">
        <v>3602</v>
      </c>
      <c r="Q111" s="71">
        <v>7506</v>
      </c>
      <c r="R111" s="71">
        <v>0</v>
      </c>
      <c r="S111" s="71">
        <v>106733</v>
      </c>
      <c r="T111" s="71">
        <v>0</v>
      </c>
      <c r="U111" s="71">
        <v>0</v>
      </c>
      <c r="V111" s="3">
        <v>7430.06</v>
      </c>
      <c r="W111" s="3">
        <v>0</v>
      </c>
      <c r="X111" s="3">
        <v>0</v>
      </c>
      <c r="Y111" s="3">
        <v>584557</v>
      </c>
      <c r="Z111" s="4">
        <f t="shared" si="1"/>
        <v>1709980.72</v>
      </c>
    </row>
    <row r="112" spans="1:26" x14ac:dyDescent="0.2">
      <c r="A112" s="5">
        <v>111</v>
      </c>
      <c r="B112" s="6" t="s">
        <v>103</v>
      </c>
      <c r="C112" s="71">
        <v>30669</v>
      </c>
      <c r="D112" s="71">
        <v>30822</v>
      </c>
      <c r="E112" s="71">
        <v>0</v>
      </c>
      <c r="F112" s="71">
        <v>316495</v>
      </c>
      <c r="G112" s="71">
        <v>0</v>
      </c>
      <c r="H112" s="71">
        <v>33789</v>
      </c>
      <c r="I112" s="71">
        <v>0</v>
      </c>
      <c r="J112" s="71">
        <v>8386.85</v>
      </c>
      <c r="K112" s="71">
        <v>5327.3</v>
      </c>
      <c r="L112" s="71">
        <v>3216.35</v>
      </c>
      <c r="M112" s="71">
        <v>0</v>
      </c>
      <c r="N112" s="71">
        <v>2761.76</v>
      </c>
      <c r="O112" s="71">
        <v>0</v>
      </c>
      <c r="P112" s="71">
        <v>2026</v>
      </c>
      <c r="Q112" s="71">
        <v>3664</v>
      </c>
      <c r="R112" s="71">
        <v>0</v>
      </c>
      <c r="S112" s="71">
        <v>86635</v>
      </c>
      <c r="T112" s="71">
        <v>0</v>
      </c>
      <c r="U112" s="71">
        <v>0</v>
      </c>
      <c r="V112" s="3">
        <v>0</v>
      </c>
      <c r="W112" s="3">
        <v>0</v>
      </c>
      <c r="X112" s="3">
        <v>0</v>
      </c>
      <c r="Y112" s="3">
        <v>379026</v>
      </c>
      <c r="Z112" s="4">
        <f t="shared" si="1"/>
        <v>902818.26</v>
      </c>
    </row>
    <row r="113" spans="1:26" x14ac:dyDescent="0.2">
      <c r="A113" s="5">
        <v>112</v>
      </c>
      <c r="B113" s="6" t="s">
        <v>104</v>
      </c>
      <c r="C113" s="71">
        <v>262337</v>
      </c>
      <c r="D113" s="71">
        <v>420518</v>
      </c>
      <c r="E113" s="71">
        <v>5215001</v>
      </c>
      <c r="F113" s="71">
        <v>4146605</v>
      </c>
      <c r="G113" s="71">
        <v>0</v>
      </c>
      <c r="H113" s="71">
        <v>398900</v>
      </c>
      <c r="I113" s="71">
        <v>0</v>
      </c>
      <c r="J113" s="71">
        <v>33545.279999999999</v>
      </c>
      <c r="K113" s="71">
        <v>262161.36</v>
      </c>
      <c r="L113" s="71">
        <v>60627.630000000005</v>
      </c>
      <c r="M113" s="71">
        <v>0</v>
      </c>
      <c r="N113" s="71">
        <v>55443.880000000005</v>
      </c>
      <c r="O113" s="71">
        <v>0</v>
      </c>
      <c r="P113" s="71">
        <v>23413</v>
      </c>
      <c r="Q113" s="71">
        <v>1056300</v>
      </c>
      <c r="R113" s="71">
        <v>0</v>
      </c>
      <c r="S113" s="71">
        <v>1062170</v>
      </c>
      <c r="T113" s="71">
        <v>0</v>
      </c>
      <c r="U113" s="71">
        <v>0</v>
      </c>
      <c r="V113" s="3">
        <v>32348.799999999999</v>
      </c>
      <c r="W113" s="3">
        <v>0</v>
      </c>
      <c r="X113" s="3">
        <v>0</v>
      </c>
      <c r="Y113" s="3">
        <v>5637672</v>
      </c>
      <c r="Z113" s="4">
        <f t="shared" si="1"/>
        <v>18667042.950000003</v>
      </c>
    </row>
    <row r="114" spans="1:26" x14ac:dyDescent="0.2">
      <c r="A114" s="5">
        <v>113</v>
      </c>
      <c r="B114" s="6" t="s">
        <v>105</v>
      </c>
      <c r="C114" s="71">
        <v>3720</v>
      </c>
      <c r="D114" s="71">
        <v>340044</v>
      </c>
      <c r="E114" s="71">
        <v>1186941</v>
      </c>
      <c r="F114" s="71">
        <v>1603073</v>
      </c>
      <c r="G114" s="71">
        <v>0</v>
      </c>
      <c r="H114" s="71">
        <v>134506</v>
      </c>
      <c r="I114" s="71">
        <v>0</v>
      </c>
      <c r="J114" s="71">
        <v>8386.85</v>
      </c>
      <c r="K114" s="71">
        <v>14902.19</v>
      </c>
      <c r="L114" s="71">
        <v>6910.45</v>
      </c>
      <c r="M114" s="71">
        <v>0</v>
      </c>
      <c r="N114" s="71">
        <v>5766</v>
      </c>
      <c r="O114" s="71">
        <v>0</v>
      </c>
      <c r="P114" s="71">
        <v>5628</v>
      </c>
      <c r="Q114" s="71">
        <v>10989</v>
      </c>
      <c r="R114" s="71">
        <v>0</v>
      </c>
      <c r="S114" s="71">
        <v>379192</v>
      </c>
      <c r="T114" s="71">
        <v>0</v>
      </c>
      <c r="U114" s="71">
        <v>0</v>
      </c>
      <c r="V114" s="3">
        <v>49153.72</v>
      </c>
      <c r="W114" s="3">
        <v>0</v>
      </c>
      <c r="X114" s="3">
        <v>0</v>
      </c>
      <c r="Y114" s="3">
        <v>1603494</v>
      </c>
      <c r="Z114" s="4">
        <f t="shared" si="1"/>
        <v>5352706.2100000009</v>
      </c>
    </row>
    <row r="115" spans="1:26" x14ac:dyDescent="0.2">
      <c r="A115" s="5">
        <v>114</v>
      </c>
      <c r="B115" s="6" t="s">
        <v>106</v>
      </c>
      <c r="C115" s="71">
        <v>11713</v>
      </c>
      <c r="D115" s="71">
        <v>234488</v>
      </c>
      <c r="E115" s="71">
        <v>1044035</v>
      </c>
      <c r="F115" s="71">
        <v>1407434</v>
      </c>
      <c r="G115" s="71">
        <v>0</v>
      </c>
      <c r="H115" s="71">
        <v>116941</v>
      </c>
      <c r="I115" s="71">
        <v>0</v>
      </c>
      <c r="J115" s="71">
        <v>0</v>
      </c>
      <c r="K115" s="71">
        <v>7812</v>
      </c>
      <c r="L115" s="71">
        <v>44586.6</v>
      </c>
      <c r="M115" s="71">
        <v>0</v>
      </c>
      <c r="N115" s="71">
        <v>3675</v>
      </c>
      <c r="O115" s="71">
        <v>0</v>
      </c>
      <c r="P115" s="71">
        <v>3827</v>
      </c>
      <c r="Q115" s="71">
        <v>9573</v>
      </c>
      <c r="R115" s="71">
        <v>0</v>
      </c>
      <c r="S115" s="71">
        <v>317848</v>
      </c>
      <c r="T115" s="71">
        <v>0</v>
      </c>
      <c r="U115" s="71">
        <v>0</v>
      </c>
      <c r="V115" s="3">
        <v>3265.46</v>
      </c>
      <c r="W115" s="3">
        <v>0</v>
      </c>
      <c r="X115" s="3">
        <v>0</v>
      </c>
      <c r="Y115" s="3">
        <v>1289683</v>
      </c>
      <c r="Z115" s="4">
        <f t="shared" si="1"/>
        <v>4494881.0600000005</v>
      </c>
    </row>
    <row r="116" spans="1:26" x14ac:dyDescent="0.2">
      <c r="A116" s="5">
        <v>115</v>
      </c>
      <c r="B116" s="6" t="s">
        <v>107</v>
      </c>
      <c r="C116" s="71">
        <v>166456</v>
      </c>
      <c r="D116" s="71">
        <v>207094</v>
      </c>
      <c r="E116" s="71">
        <v>1296590</v>
      </c>
      <c r="F116" s="71">
        <v>1576999</v>
      </c>
      <c r="G116" s="71">
        <v>0</v>
      </c>
      <c r="H116" s="71">
        <v>159273</v>
      </c>
      <c r="I116" s="71">
        <v>0</v>
      </c>
      <c r="J116" s="71">
        <v>25159.49</v>
      </c>
      <c r="K116" s="71">
        <v>35156.74</v>
      </c>
      <c r="L116" s="71">
        <v>11108.380000000001</v>
      </c>
      <c r="M116" s="71">
        <v>1260.1300000000001</v>
      </c>
      <c r="N116" s="71">
        <v>3956</v>
      </c>
      <c r="O116" s="71">
        <v>5000</v>
      </c>
      <c r="P116" s="71">
        <v>9455</v>
      </c>
      <c r="Q116" s="71">
        <v>5804.7</v>
      </c>
      <c r="R116" s="71">
        <v>0</v>
      </c>
      <c r="S116" s="71">
        <v>432366</v>
      </c>
      <c r="T116" s="71">
        <v>0</v>
      </c>
      <c r="U116" s="71">
        <v>0</v>
      </c>
      <c r="V116" s="3">
        <v>25529.68</v>
      </c>
      <c r="W116" s="3">
        <v>0</v>
      </c>
      <c r="X116" s="3">
        <v>0</v>
      </c>
      <c r="Y116" s="3">
        <v>1998241</v>
      </c>
      <c r="Z116" s="4">
        <f t="shared" si="1"/>
        <v>5959449.120000001</v>
      </c>
    </row>
    <row r="117" spans="1:26" x14ac:dyDescent="0.2">
      <c r="A117" s="5">
        <v>116</v>
      </c>
      <c r="B117" s="6" t="s">
        <v>108</v>
      </c>
      <c r="C117" s="71">
        <v>2094</v>
      </c>
      <c r="D117" s="71">
        <v>75012</v>
      </c>
      <c r="E117" s="71">
        <v>581893</v>
      </c>
      <c r="F117" s="71">
        <v>588958</v>
      </c>
      <c r="G117" s="71">
        <v>0</v>
      </c>
      <c r="H117" s="71">
        <v>56256</v>
      </c>
      <c r="I117" s="71">
        <v>0</v>
      </c>
      <c r="J117" s="71">
        <v>16772.63</v>
      </c>
      <c r="K117" s="71">
        <v>5047.01</v>
      </c>
      <c r="L117" s="71">
        <v>4920.66</v>
      </c>
      <c r="M117" s="71">
        <v>0</v>
      </c>
      <c r="N117" s="71">
        <v>3780.82</v>
      </c>
      <c r="O117" s="71">
        <v>0</v>
      </c>
      <c r="P117" s="71">
        <v>3827</v>
      </c>
      <c r="Q117" s="71">
        <v>4113</v>
      </c>
      <c r="R117" s="71">
        <v>0</v>
      </c>
      <c r="S117" s="71">
        <v>157691</v>
      </c>
      <c r="T117" s="71">
        <v>0</v>
      </c>
      <c r="U117" s="71">
        <v>0</v>
      </c>
      <c r="V117" s="3">
        <v>17735.3</v>
      </c>
      <c r="W117" s="3">
        <v>0</v>
      </c>
      <c r="X117" s="3">
        <v>0</v>
      </c>
      <c r="Y117" s="3">
        <v>583589</v>
      </c>
      <c r="Z117" s="4">
        <f t="shared" si="1"/>
        <v>2101689.42</v>
      </c>
    </row>
    <row r="118" spans="1:26" x14ac:dyDescent="0.2">
      <c r="A118" s="5">
        <v>117</v>
      </c>
      <c r="B118" s="6" t="s">
        <v>109</v>
      </c>
      <c r="C118" s="71">
        <v>133164</v>
      </c>
      <c r="D118" s="71">
        <v>811749</v>
      </c>
      <c r="E118" s="71">
        <v>8573447</v>
      </c>
      <c r="F118" s="71">
        <v>6629379</v>
      </c>
      <c r="G118" s="71">
        <v>0</v>
      </c>
      <c r="H118" s="71">
        <v>581044</v>
      </c>
      <c r="I118" s="71">
        <v>1184711</v>
      </c>
      <c r="J118" s="71">
        <v>50318.97</v>
      </c>
      <c r="K118" s="71">
        <v>347297.34</v>
      </c>
      <c r="L118" s="71">
        <v>0</v>
      </c>
      <c r="M118" s="71">
        <v>101477</v>
      </c>
      <c r="N118" s="71">
        <v>0</v>
      </c>
      <c r="O118" s="71">
        <v>30000</v>
      </c>
      <c r="P118" s="71">
        <v>35941</v>
      </c>
      <c r="Q118" s="71">
        <v>37500</v>
      </c>
      <c r="R118" s="71">
        <v>109000</v>
      </c>
      <c r="S118" s="71">
        <v>1578691</v>
      </c>
      <c r="T118" s="71">
        <v>0</v>
      </c>
      <c r="U118" s="71">
        <v>0</v>
      </c>
      <c r="V118" s="3">
        <v>295007.38</v>
      </c>
      <c r="W118" s="3">
        <v>0</v>
      </c>
      <c r="X118" s="3">
        <v>0</v>
      </c>
      <c r="Y118" s="3">
        <v>7660601</v>
      </c>
      <c r="Z118" s="4">
        <f t="shared" si="1"/>
        <v>28159327.689999998</v>
      </c>
    </row>
    <row r="119" spans="1:26" x14ac:dyDescent="0.2">
      <c r="A119" s="5">
        <v>118</v>
      </c>
      <c r="B119" s="6" t="s">
        <v>110</v>
      </c>
      <c r="C119" s="71">
        <v>34422</v>
      </c>
      <c r="D119" s="71">
        <v>957400</v>
      </c>
      <c r="E119" s="71">
        <v>9137521</v>
      </c>
      <c r="F119" s="71">
        <v>7276076</v>
      </c>
      <c r="G119" s="71">
        <v>0</v>
      </c>
      <c r="H119" s="71">
        <v>585691</v>
      </c>
      <c r="I119" s="71">
        <v>0</v>
      </c>
      <c r="J119" s="71">
        <v>67091.600000000006</v>
      </c>
      <c r="K119" s="71">
        <v>27420.14</v>
      </c>
      <c r="L119" s="71">
        <v>30037.279999999999</v>
      </c>
      <c r="M119" s="71">
        <v>50168.68</v>
      </c>
      <c r="N119" s="71">
        <v>31542.06</v>
      </c>
      <c r="O119" s="71">
        <v>45000</v>
      </c>
      <c r="P119" s="71">
        <v>24253.94</v>
      </c>
      <c r="Q119" s="71">
        <v>45859.75</v>
      </c>
      <c r="R119" s="71">
        <v>0</v>
      </c>
      <c r="S119" s="71">
        <v>1646006</v>
      </c>
      <c r="T119" s="71">
        <v>0</v>
      </c>
      <c r="U119" s="71">
        <v>0</v>
      </c>
      <c r="V119" s="3">
        <v>15889.01</v>
      </c>
      <c r="W119" s="3">
        <v>0</v>
      </c>
      <c r="X119" s="3">
        <v>0</v>
      </c>
      <c r="Y119" s="3">
        <v>7619200</v>
      </c>
      <c r="Z119" s="4">
        <f t="shared" si="1"/>
        <v>27593578.460000005</v>
      </c>
    </row>
    <row r="120" spans="1:26" x14ac:dyDescent="0.2">
      <c r="A120" s="5">
        <v>119</v>
      </c>
      <c r="B120" s="6" t="s">
        <v>111</v>
      </c>
      <c r="C120" s="71">
        <v>10007.64</v>
      </c>
      <c r="D120" s="71">
        <v>44057</v>
      </c>
      <c r="E120" s="71">
        <v>31061.09</v>
      </c>
      <c r="F120" s="71">
        <v>200498</v>
      </c>
      <c r="G120" s="71">
        <v>0</v>
      </c>
      <c r="H120" s="71">
        <v>15708</v>
      </c>
      <c r="I120" s="71">
        <v>0</v>
      </c>
      <c r="J120" s="71">
        <v>8386.85</v>
      </c>
      <c r="K120" s="71">
        <v>4661.3599999999997</v>
      </c>
      <c r="L120" s="71">
        <v>0</v>
      </c>
      <c r="M120" s="71">
        <v>0</v>
      </c>
      <c r="N120" s="71">
        <v>691.12</v>
      </c>
      <c r="O120" s="71">
        <v>0</v>
      </c>
      <c r="P120" s="71">
        <v>900</v>
      </c>
      <c r="Q120" s="71">
        <v>3225</v>
      </c>
      <c r="R120" s="71">
        <v>0</v>
      </c>
      <c r="S120" s="71">
        <v>49185</v>
      </c>
      <c r="T120" s="71">
        <v>0</v>
      </c>
      <c r="U120" s="71">
        <v>0</v>
      </c>
      <c r="V120" s="3">
        <v>0</v>
      </c>
      <c r="W120" s="3">
        <v>0</v>
      </c>
      <c r="X120" s="3">
        <v>0</v>
      </c>
      <c r="Y120" s="3">
        <v>246333</v>
      </c>
      <c r="Z120" s="4">
        <f t="shared" si="1"/>
        <v>614714.05999999994</v>
      </c>
    </row>
    <row r="121" spans="1:26" x14ac:dyDescent="0.2">
      <c r="A121" s="5">
        <v>120</v>
      </c>
      <c r="B121" s="6" t="s">
        <v>112</v>
      </c>
      <c r="C121" s="71">
        <v>27089</v>
      </c>
      <c r="D121" s="71">
        <v>204202</v>
      </c>
      <c r="E121" s="71">
        <v>1380571</v>
      </c>
      <c r="F121" s="71">
        <v>1786640</v>
      </c>
      <c r="G121" s="71">
        <v>0</v>
      </c>
      <c r="H121" s="71">
        <v>122198</v>
      </c>
      <c r="I121" s="71">
        <v>166280</v>
      </c>
      <c r="J121" s="71">
        <v>25159.49</v>
      </c>
      <c r="K121" s="71">
        <v>125280.01</v>
      </c>
      <c r="L121" s="71">
        <v>5914</v>
      </c>
      <c r="M121" s="71">
        <v>0</v>
      </c>
      <c r="N121" s="71">
        <v>6735</v>
      </c>
      <c r="O121" s="71">
        <v>5000</v>
      </c>
      <c r="P121" s="71">
        <v>7879</v>
      </c>
      <c r="Q121" s="71">
        <v>21130</v>
      </c>
      <c r="R121" s="71">
        <v>0</v>
      </c>
      <c r="S121" s="71">
        <v>343699</v>
      </c>
      <c r="T121" s="71">
        <v>0</v>
      </c>
      <c r="U121" s="71">
        <v>0</v>
      </c>
      <c r="V121" s="3">
        <v>22630.080000000002</v>
      </c>
      <c r="W121" s="3">
        <v>0</v>
      </c>
      <c r="X121" s="3">
        <v>0</v>
      </c>
      <c r="Y121" s="3">
        <v>1186514</v>
      </c>
      <c r="Z121" s="4">
        <f t="shared" si="1"/>
        <v>5436920.5800000001</v>
      </c>
    </row>
    <row r="122" spans="1:26" x14ac:dyDescent="0.2">
      <c r="A122" s="5">
        <v>121</v>
      </c>
      <c r="B122" s="6" t="s">
        <v>113</v>
      </c>
      <c r="C122" s="71">
        <v>90660</v>
      </c>
      <c r="D122" s="71">
        <v>549282</v>
      </c>
      <c r="E122" s="71">
        <v>2410579</v>
      </c>
      <c r="F122" s="71">
        <v>3597402</v>
      </c>
      <c r="G122" s="71">
        <v>0</v>
      </c>
      <c r="H122" s="71">
        <v>293371</v>
      </c>
      <c r="I122" s="71">
        <v>0</v>
      </c>
      <c r="J122" s="71">
        <v>41932.120000000003</v>
      </c>
      <c r="K122" s="71">
        <v>15668.95</v>
      </c>
      <c r="L122" s="71">
        <v>12214.75</v>
      </c>
      <c r="M122" s="71">
        <v>248406.44</v>
      </c>
      <c r="N122" s="71">
        <v>16960.84</v>
      </c>
      <c r="O122" s="71">
        <v>15000</v>
      </c>
      <c r="P122" s="71">
        <v>9005</v>
      </c>
      <c r="Q122" s="71">
        <v>18998</v>
      </c>
      <c r="R122" s="71">
        <v>48302.67</v>
      </c>
      <c r="S122" s="71">
        <v>865394</v>
      </c>
      <c r="T122" s="71">
        <v>0</v>
      </c>
      <c r="U122" s="71">
        <v>0</v>
      </c>
      <c r="V122" s="3">
        <v>0</v>
      </c>
      <c r="W122" s="3">
        <v>0</v>
      </c>
      <c r="X122" s="3">
        <v>0</v>
      </c>
      <c r="Y122" s="3">
        <v>4047440</v>
      </c>
      <c r="Z122" s="4">
        <f t="shared" si="1"/>
        <v>12280616.77</v>
      </c>
    </row>
    <row r="123" spans="1:26" x14ac:dyDescent="0.2">
      <c r="A123" s="5">
        <v>122</v>
      </c>
      <c r="B123" s="6" t="s">
        <v>114</v>
      </c>
      <c r="C123" s="71">
        <v>0</v>
      </c>
      <c r="D123" s="71">
        <v>59033</v>
      </c>
      <c r="E123" s="71">
        <v>202577</v>
      </c>
      <c r="F123" s="71">
        <v>326140</v>
      </c>
      <c r="G123" s="71">
        <v>0</v>
      </c>
      <c r="H123" s="71">
        <v>46141</v>
      </c>
      <c r="I123" s="71">
        <v>0</v>
      </c>
      <c r="J123" s="71">
        <v>8386.85</v>
      </c>
      <c r="K123" s="71">
        <v>2956.7000000000003</v>
      </c>
      <c r="L123" s="71">
        <v>2249.9299999999998</v>
      </c>
      <c r="M123" s="71">
        <v>0</v>
      </c>
      <c r="N123" s="71">
        <v>1187.1000000000001</v>
      </c>
      <c r="O123" s="71">
        <v>0</v>
      </c>
      <c r="P123" s="71">
        <v>2476</v>
      </c>
      <c r="Q123" s="71">
        <v>4075</v>
      </c>
      <c r="R123" s="71">
        <v>0</v>
      </c>
      <c r="S123" s="71">
        <v>118511</v>
      </c>
      <c r="T123" s="71">
        <v>0</v>
      </c>
      <c r="U123" s="71">
        <v>0</v>
      </c>
      <c r="V123" s="3">
        <v>803</v>
      </c>
      <c r="W123" s="3">
        <v>0</v>
      </c>
      <c r="X123" s="3">
        <v>0</v>
      </c>
      <c r="Y123" s="3">
        <v>681921</v>
      </c>
      <c r="Z123" s="4">
        <f t="shared" si="1"/>
        <v>1456457.58</v>
      </c>
    </row>
    <row r="124" spans="1:26" x14ac:dyDescent="0.2">
      <c r="A124" s="5">
        <v>123</v>
      </c>
      <c r="B124" s="6" t="s">
        <v>115</v>
      </c>
      <c r="C124" s="71">
        <v>1242076</v>
      </c>
      <c r="D124" s="71">
        <v>1207635.6499999999</v>
      </c>
      <c r="E124" s="71">
        <v>8681746.8300000001</v>
      </c>
      <c r="F124" s="71">
        <v>5020398</v>
      </c>
      <c r="G124" s="71">
        <v>0</v>
      </c>
      <c r="H124" s="71">
        <v>600751</v>
      </c>
      <c r="I124" s="71">
        <v>181769</v>
      </c>
      <c r="J124" s="71">
        <v>72205.17</v>
      </c>
      <c r="K124" s="71">
        <v>362119.95</v>
      </c>
      <c r="L124" s="71">
        <v>15522.67</v>
      </c>
      <c r="M124" s="71">
        <v>250000</v>
      </c>
      <c r="N124" s="71">
        <v>0</v>
      </c>
      <c r="O124" s="71">
        <v>70000</v>
      </c>
      <c r="P124" s="71">
        <v>32640.99</v>
      </c>
      <c r="Q124" s="71">
        <v>40388.01</v>
      </c>
      <c r="R124" s="71">
        <v>0</v>
      </c>
      <c r="S124" s="71">
        <v>0</v>
      </c>
      <c r="T124" s="71">
        <v>0</v>
      </c>
      <c r="U124" s="71">
        <v>0</v>
      </c>
      <c r="V124" s="3">
        <v>87574.96</v>
      </c>
      <c r="W124" s="3">
        <v>0</v>
      </c>
      <c r="X124" s="3">
        <v>0</v>
      </c>
      <c r="Y124" s="3">
        <v>5854112</v>
      </c>
      <c r="Z124" s="4">
        <f t="shared" si="1"/>
        <v>23718940.230000004</v>
      </c>
    </row>
    <row r="125" spans="1:26" x14ac:dyDescent="0.2">
      <c r="A125" s="5">
        <v>124</v>
      </c>
      <c r="B125" s="6" t="s">
        <v>116</v>
      </c>
      <c r="C125" s="71">
        <v>263700</v>
      </c>
      <c r="D125" s="71">
        <v>525258</v>
      </c>
      <c r="E125" s="71">
        <v>3207633</v>
      </c>
      <c r="F125" s="71">
        <v>3800392</v>
      </c>
      <c r="G125" s="71">
        <v>0</v>
      </c>
      <c r="H125" s="71">
        <v>349538</v>
      </c>
      <c r="I125" s="71">
        <v>348011</v>
      </c>
      <c r="J125" s="71">
        <v>0</v>
      </c>
      <c r="K125" s="71">
        <v>97074.65</v>
      </c>
      <c r="L125" s="71">
        <v>0</v>
      </c>
      <c r="M125" s="71">
        <v>484.42</v>
      </c>
      <c r="N125" s="71">
        <v>15602.99</v>
      </c>
      <c r="O125" s="71">
        <v>5000</v>
      </c>
      <c r="P125" s="71">
        <v>26946</v>
      </c>
      <c r="Q125" s="71">
        <v>22224.959999999999</v>
      </c>
      <c r="R125" s="71">
        <v>0</v>
      </c>
      <c r="S125" s="71">
        <v>940513</v>
      </c>
      <c r="T125" s="71">
        <v>0</v>
      </c>
      <c r="U125" s="71">
        <v>0</v>
      </c>
      <c r="V125" s="3">
        <v>49712.959999999999</v>
      </c>
      <c r="W125" s="3">
        <v>0</v>
      </c>
      <c r="X125" s="3">
        <v>0</v>
      </c>
      <c r="Y125" s="3">
        <v>3592654</v>
      </c>
      <c r="Z125" s="4">
        <f t="shared" si="1"/>
        <v>13244744.980000002</v>
      </c>
    </row>
    <row r="126" spans="1:26" x14ac:dyDescent="0.2">
      <c r="A126" s="5">
        <v>126</v>
      </c>
      <c r="B126" s="6" t="s">
        <v>117</v>
      </c>
      <c r="C126" s="71">
        <v>24301</v>
      </c>
      <c r="D126" s="71">
        <v>58772</v>
      </c>
      <c r="E126" s="71">
        <v>236332</v>
      </c>
      <c r="F126" s="71">
        <v>355420</v>
      </c>
      <c r="G126" s="71">
        <v>0</v>
      </c>
      <c r="H126" s="71">
        <v>39478</v>
      </c>
      <c r="I126" s="71">
        <v>0</v>
      </c>
      <c r="J126" s="71">
        <v>16772.63</v>
      </c>
      <c r="K126" s="71">
        <v>5062.3</v>
      </c>
      <c r="L126" s="71">
        <v>4825.46</v>
      </c>
      <c r="M126" s="71">
        <v>0</v>
      </c>
      <c r="N126" s="71">
        <v>3267.62</v>
      </c>
      <c r="O126" s="71">
        <v>0</v>
      </c>
      <c r="P126" s="71">
        <v>3152</v>
      </c>
      <c r="Q126" s="71">
        <v>4460</v>
      </c>
      <c r="R126" s="71">
        <v>0</v>
      </c>
      <c r="S126" s="71">
        <v>107160</v>
      </c>
      <c r="T126" s="71">
        <v>0</v>
      </c>
      <c r="U126" s="71">
        <v>0</v>
      </c>
      <c r="V126" s="3">
        <v>14994.76</v>
      </c>
      <c r="W126" s="3">
        <v>0</v>
      </c>
      <c r="X126" s="3">
        <v>0</v>
      </c>
      <c r="Y126" s="3">
        <v>621836</v>
      </c>
      <c r="Z126" s="4">
        <f t="shared" si="1"/>
        <v>1495833.77</v>
      </c>
    </row>
    <row r="127" spans="1:26" x14ac:dyDescent="0.2">
      <c r="A127" s="5">
        <v>127</v>
      </c>
      <c r="B127" s="6" t="s">
        <v>118</v>
      </c>
      <c r="C127" s="71">
        <v>303249</v>
      </c>
      <c r="D127" s="71">
        <v>319521</v>
      </c>
      <c r="E127" s="71">
        <v>2092003.57</v>
      </c>
      <c r="F127" s="71">
        <v>2004961</v>
      </c>
      <c r="G127" s="71">
        <v>0</v>
      </c>
      <c r="H127" s="71">
        <v>210497</v>
      </c>
      <c r="I127" s="71">
        <v>0</v>
      </c>
      <c r="J127" s="71">
        <v>25159.49</v>
      </c>
      <c r="K127" s="71">
        <v>53193.06</v>
      </c>
      <c r="L127" s="71">
        <v>37500</v>
      </c>
      <c r="M127" s="71">
        <v>0</v>
      </c>
      <c r="N127" s="71">
        <v>13253.460000000001</v>
      </c>
      <c r="O127" s="71">
        <v>0</v>
      </c>
      <c r="P127" s="71">
        <v>3152</v>
      </c>
      <c r="Q127" s="71">
        <v>28072</v>
      </c>
      <c r="R127" s="71">
        <v>0</v>
      </c>
      <c r="S127" s="71">
        <v>553103</v>
      </c>
      <c r="T127" s="71">
        <v>0</v>
      </c>
      <c r="U127" s="71">
        <v>0</v>
      </c>
      <c r="V127" s="3">
        <v>0</v>
      </c>
      <c r="W127" s="3">
        <v>0</v>
      </c>
      <c r="X127" s="3">
        <v>0</v>
      </c>
      <c r="Y127" s="3">
        <v>3627921</v>
      </c>
      <c r="Z127" s="4">
        <f t="shared" si="1"/>
        <v>9271585.5800000001</v>
      </c>
    </row>
    <row r="128" spans="1:26" x14ac:dyDescent="0.2">
      <c r="A128" s="5">
        <v>128</v>
      </c>
      <c r="B128" s="6" t="s">
        <v>132</v>
      </c>
      <c r="C128" s="71">
        <v>691302</v>
      </c>
      <c r="D128" s="71">
        <v>1190779</v>
      </c>
      <c r="E128" s="71">
        <v>2817730</v>
      </c>
      <c r="F128" s="71">
        <v>5085123</v>
      </c>
      <c r="G128" s="71">
        <v>0</v>
      </c>
      <c r="H128" s="71">
        <v>675709</v>
      </c>
      <c r="I128" s="71">
        <v>0</v>
      </c>
      <c r="J128" s="71">
        <v>67091.600000000006</v>
      </c>
      <c r="K128" s="71">
        <v>317058.19</v>
      </c>
      <c r="L128" s="71">
        <v>81146.23000000001</v>
      </c>
      <c r="M128" s="71">
        <v>0</v>
      </c>
      <c r="N128" s="71">
        <v>88032.1</v>
      </c>
      <c r="O128" s="71">
        <v>5000</v>
      </c>
      <c r="P128" s="71">
        <v>49977</v>
      </c>
      <c r="Q128" s="71">
        <v>37500</v>
      </c>
      <c r="R128" s="71">
        <v>0</v>
      </c>
      <c r="S128" s="71">
        <v>1844099</v>
      </c>
      <c r="T128" s="71">
        <v>0</v>
      </c>
      <c r="U128" s="71">
        <v>0</v>
      </c>
      <c r="V128" s="3">
        <v>52767</v>
      </c>
      <c r="W128" s="3">
        <v>0</v>
      </c>
      <c r="X128" s="3">
        <v>0</v>
      </c>
      <c r="Y128" s="3">
        <v>15659393</v>
      </c>
      <c r="Z128" s="4">
        <f t="shared" si="1"/>
        <v>28662707.119999997</v>
      </c>
    </row>
    <row r="129" spans="1:26" x14ac:dyDescent="0.2">
      <c r="A129" s="5">
        <v>130</v>
      </c>
      <c r="B129" s="6" t="s">
        <v>119</v>
      </c>
      <c r="C129" s="71">
        <v>213869</v>
      </c>
      <c r="D129" s="71">
        <v>51904</v>
      </c>
      <c r="E129" s="71">
        <v>0</v>
      </c>
      <c r="F129" s="71">
        <v>412887</v>
      </c>
      <c r="G129" s="71">
        <v>0</v>
      </c>
      <c r="H129" s="71">
        <v>52378</v>
      </c>
      <c r="I129" s="71">
        <v>170494</v>
      </c>
      <c r="J129" s="71">
        <v>16772.63</v>
      </c>
      <c r="K129" s="71">
        <v>8422</v>
      </c>
      <c r="L129" s="71">
        <v>0</v>
      </c>
      <c r="M129" s="71">
        <v>100928</v>
      </c>
      <c r="N129" s="71">
        <v>520</v>
      </c>
      <c r="O129" s="71">
        <v>0</v>
      </c>
      <c r="P129" s="71">
        <v>4277</v>
      </c>
      <c r="Q129" s="71">
        <v>4457</v>
      </c>
      <c r="R129" s="71">
        <v>70375</v>
      </c>
      <c r="S129" s="71">
        <v>135245</v>
      </c>
      <c r="T129" s="71">
        <v>0</v>
      </c>
      <c r="U129" s="71">
        <v>0</v>
      </c>
      <c r="V129" s="3">
        <v>15494.82</v>
      </c>
      <c r="W129" s="3">
        <v>0</v>
      </c>
      <c r="X129" s="3">
        <v>0</v>
      </c>
      <c r="Y129" s="3">
        <v>740754</v>
      </c>
      <c r="Z129" s="4">
        <f t="shared" si="1"/>
        <v>1998777.45</v>
      </c>
    </row>
    <row r="130" spans="1:26" ht="15.75" x14ac:dyDescent="0.2">
      <c r="A130" s="5">
        <v>131</v>
      </c>
      <c r="B130" s="6" t="s">
        <v>211</v>
      </c>
      <c r="C130" s="71">
        <v>244609</v>
      </c>
      <c r="D130" s="71">
        <v>144991</v>
      </c>
      <c r="E130" s="71">
        <v>280265</v>
      </c>
      <c r="F130" s="71">
        <v>456766</v>
      </c>
      <c r="G130" s="71">
        <v>0</v>
      </c>
      <c r="H130" s="71">
        <v>75549</v>
      </c>
      <c r="I130" s="71">
        <v>0</v>
      </c>
      <c r="J130" s="71">
        <v>16772.63</v>
      </c>
      <c r="K130" s="71">
        <v>9312.82</v>
      </c>
      <c r="L130" s="71">
        <v>7232.34</v>
      </c>
      <c r="M130" s="71">
        <v>0</v>
      </c>
      <c r="N130" s="71">
        <v>9073.9699999999993</v>
      </c>
      <c r="O130" s="71">
        <v>0</v>
      </c>
      <c r="P130" s="71">
        <v>3152</v>
      </c>
      <c r="Q130" s="71">
        <v>6644</v>
      </c>
      <c r="R130" s="71">
        <v>0</v>
      </c>
      <c r="S130" s="71">
        <v>200943</v>
      </c>
      <c r="T130" s="71">
        <v>0</v>
      </c>
      <c r="U130" s="71">
        <v>0</v>
      </c>
      <c r="V130" s="3">
        <v>0</v>
      </c>
      <c r="W130" s="3">
        <v>0</v>
      </c>
      <c r="X130" s="3">
        <v>0</v>
      </c>
      <c r="Y130" s="3">
        <v>1998722</v>
      </c>
      <c r="Z130" s="4">
        <f t="shared" si="1"/>
        <v>3454032.76</v>
      </c>
    </row>
    <row r="131" spans="1:26" x14ac:dyDescent="0.2">
      <c r="A131" s="5">
        <v>132</v>
      </c>
      <c r="B131" s="6" t="s">
        <v>120</v>
      </c>
      <c r="C131" s="71">
        <v>24090</v>
      </c>
      <c r="D131" s="71">
        <v>142774</v>
      </c>
      <c r="E131" s="71">
        <v>1039016.09</v>
      </c>
      <c r="F131" s="71">
        <v>801306</v>
      </c>
      <c r="G131" s="71">
        <v>0</v>
      </c>
      <c r="H131" s="71">
        <v>73208</v>
      </c>
      <c r="I131" s="71">
        <v>0</v>
      </c>
      <c r="J131" s="71">
        <v>16772.63</v>
      </c>
      <c r="K131" s="71">
        <v>41627.199999999997</v>
      </c>
      <c r="L131" s="71">
        <v>5854.9000000000005</v>
      </c>
      <c r="M131" s="71">
        <v>0</v>
      </c>
      <c r="N131" s="71">
        <v>5624.63</v>
      </c>
      <c r="O131" s="71">
        <v>0</v>
      </c>
      <c r="P131" s="71">
        <v>1351</v>
      </c>
      <c r="Q131" s="71">
        <v>6407</v>
      </c>
      <c r="R131" s="71">
        <v>0</v>
      </c>
      <c r="S131" s="71">
        <v>198137</v>
      </c>
      <c r="T131" s="71">
        <v>0</v>
      </c>
      <c r="U131" s="71">
        <v>0</v>
      </c>
      <c r="V131" s="3">
        <v>14333</v>
      </c>
      <c r="W131" s="3">
        <v>0</v>
      </c>
      <c r="X131" s="3">
        <v>0</v>
      </c>
      <c r="Y131" s="3">
        <v>970145</v>
      </c>
      <c r="Z131" s="4">
        <f t="shared" si="1"/>
        <v>3340646.4499999997</v>
      </c>
    </row>
    <row r="132" spans="1:26" ht="15.75" x14ac:dyDescent="0.2">
      <c r="A132" s="5">
        <v>134</v>
      </c>
      <c r="B132" s="6" t="s">
        <v>212</v>
      </c>
      <c r="C132" s="71">
        <v>0</v>
      </c>
      <c r="D132" s="71">
        <v>0</v>
      </c>
      <c r="E132" s="71">
        <v>0</v>
      </c>
      <c r="F132" s="71">
        <v>0</v>
      </c>
      <c r="G132" s="71">
        <v>0</v>
      </c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1">
        <v>0</v>
      </c>
      <c r="N132" s="71">
        <v>0</v>
      </c>
      <c r="O132" s="71">
        <v>0</v>
      </c>
      <c r="P132" s="71">
        <v>0</v>
      </c>
      <c r="Q132" s="71">
        <v>0</v>
      </c>
      <c r="R132" s="71">
        <v>0</v>
      </c>
      <c r="S132" s="71">
        <v>0</v>
      </c>
      <c r="T132" s="71">
        <v>0</v>
      </c>
      <c r="U132" s="71">
        <v>0</v>
      </c>
      <c r="V132" s="3">
        <v>0</v>
      </c>
      <c r="W132" s="3">
        <v>0</v>
      </c>
      <c r="X132" s="3">
        <v>0</v>
      </c>
      <c r="Y132" s="3">
        <v>0</v>
      </c>
      <c r="Z132" s="4">
        <f t="shared" si="1"/>
        <v>0</v>
      </c>
    </row>
    <row r="133" spans="1:26" x14ac:dyDescent="0.2">
      <c r="A133" s="5">
        <v>135</v>
      </c>
      <c r="B133" s="6" t="s">
        <v>34</v>
      </c>
      <c r="C133" s="71">
        <v>4850</v>
      </c>
      <c r="D133" s="71">
        <v>42734</v>
      </c>
      <c r="E133" s="71">
        <v>539762</v>
      </c>
      <c r="F133" s="71">
        <v>331581</v>
      </c>
      <c r="G133" s="71">
        <v>0</v>
      </c>
      <c r="H133" s="71">
        <v>27874</v>
      </c>
      <c r="I133" s="71">
        <v>0</v>
      </c>
      <c r="J133" s="71">
        <v>8386.85</v>
      </c>
      <c r="K133" s="71">
        <v>3303.9500000000003</v>
      </c>
      <c r="L133" s="71">
        <v>2522.16</v>
      </c>
      <c r="M133" s="71">
        <v>0</v>
      </c>
      <c r="N133" s="71">
        <v>1622</v>
      </c>
      <c r="O133" s="71">
        <v>0</v>
      </c>
      <c r="P133" s="71">
        <v>4728</v>
      </c>
      <c r="Q133" s="71">
        <v>3967</v>
      </c>
      <c r="R133" s="71">
        <v>0</v>
      </c>
      <c r="S133" s="71">
        <v>74715</v>
      </c>
      <c r="T133" s="71">
        <v>0</v>
      </c>
      <c r="U133" s="71">
        <v>0</v>
      </c>
      <c r="V133" s="3">
        <v>8919.02</v>
      </c>
      <c r="W133" s="3">
        <v>0</v>
      </c>
      <c r="X133" s="3">
        <v>0</v>
      </c>
      <c r="Y133" s="3">
        <v>285638</v>
      </c>
      <c r="Z133" s="4">
        <f t="shared" si="1"/>
        <v>1340602.98</v>
      </c>
    </row>
    <row r="134" spans="1:26" x14ac:dyDescent="0.2">
      <c r="A134" s="5">
        <v>136</v>
      </c>
      <c r="B134" s="6" t="s">
        <v>122</v>
      </c>
      <c r="C134" s="71">
        <v>759037</v>
      </c>
      <c r="D134" s="71">
        <v>509460.01</v>
      </c>
      <c r="E134" s="71">
        <v>143752.61000000002</v>
      </c>
      <c r="F134" s="71">
        <v>3600577</v>
      </c>
      <c r="G134" s="71">
        <v>0</v>
      </c>
      <c r="H134" s="71">
        <v>477412</v>
      </c>
      <c r="I134" s="71">
        <v>0</v>
      </c>
      <c r="J134" s="71">
        <v>50318.97</v>
      </c>
      <c r="K134" s="71">
        <v>0</v>
      </c>
      <c r="L134" s="71">
        <v>37500</v>
      </c>
      <c r="M134" s="71">
        <v>61998.58</v>
      </c>
      <c r="N134" s="71">
        <v>0</v>
      </c>
      <c r="O134" s="71">
        <v>10000</v>
      </c>
      <c r="P134" s="71">
        <v>25214</v>
      </c>
      <c r="Q134" s="71">
        <v>349953.60000000003</v>
      </c>
      <c r="R134" s="71">
        <v>29734.350000000002</v>
      </c>
      <c r="S134" s="71">
        <v>0</v>
      </c>
      <c r="T134" s="71">
        <v>0</v>
      </c>
      <c r="U134" s="71">
        <v>0</v>
      </c>
      <c r="V134" s="3">
        <v>1772.54</v>
      </c>
      <c r="W134" s="3">
        <v>0</v>
      </c>
      <c r="X134" s="3">
        <v>0</v>
      </c>
      <c r="Y134" s="3">
        <v>10556333</v>
      </c>
      <c r="Z134" s="4">
        <f t="shared" si="1"/>
        <v>16613063.66</v>
      </c>
    </row>
    <row r="135" spans="1:26" x14ac:dyDescent="0.2">
      <c r="A135" s="5">
        <v>137</v>
      </c>
      <c r="B135" s="6" t="s">
        <v>123</v>
      </c>
      <c r="C135" s="71">
        <v>0</v>
      </c>
      <c r="D135" s="71">
        <v>4323</v>
      </c>
      <c r="E135" s="71">
        <v>13248</v>
      </c>
      <c r="F135" s="71">
        <v>0</v>
      </c>
      <c r="G135" s="71">
        <v>0</v>
      </c>
      <c r="H135" s="71">
        <v>0</v>
      </c>
      <c r="I135" s="71">
        <v>0</v>
      </c>
      <c r="J135" s="71">
        <v>0</v>
      </c>
      <c r="K135" s="71">
        <v>0</v>
      </c>
      <c r="L135" s="71">
        <v>0</v>
      </c>
      <c r="M135" s="71">
        <v>0</v>
      </c>
      <c r="N135" s="71">
        <v>0</v>
      </c>
      <c r="O135" s="71">
        <v>0</v>
      </c>
      <c r="P135" s="71">
        <v>225</v>
      </c>
      <c r="Q135" s="71">
        <v>0</v>
      </c>
      <c r="R135" s="71">
        <v>0</v>
      </c>
      <c r="S135" s="71">
        <v>0</v>
      </c>
      <c r="T135" s="71">
        <v>0</v>
      </c>
      <c r="U135" s="71">
        <v>0</v>
      </c>
      <c r="V135" s="3">
        <v>0</v>
      </c>
      <c r="W135" s="3">
        <v>0</v>
      </c>
      <c r="X135" s="3">
        <v>0</v>
      </c>
      <c r="Y135" s="3">
        <v>200000</v>
      </c>
      <c r="Z135" s="4">
        <f t="shared" si="1"/>
        <v>217796</v>
      </c>
    </row>
    <row r="136" spans="1:26" ht="15.75" x14ac:dyDescent="0.2">
      <c r="A136" s="5">
        <v>138</v>
      </c>
      <c r="B136" s="6" t="s">
        <v>213</v>
      </c>
      <c r="C136" s="71">
        <v>0</v>
      </c>
      <c r="D136" s="71">
        <v>0</v>
      </c>
      <c r="E136" s="71">
        <v>0</v>
      </c>
      <c r="F136" s="71">
        <v>0</v>
      </c>
      <c r="G136" s="71">
        <v>0</v>
      </c>
      <c r="H136" s="71">
        <v>0</v>
      </c>
      <c r="I136" s="71">
        <v>0</v>
      </c>
      <c r="J136" s="71">
        <v>0</v>
      </c>
      <c r="K136" s="71">
        <v>0</v>
      </c>
      <c r="L136" s="71">
        <v>0</v>
      </c>
      <c r="M136" s="71">
        <v>0</v>
      </c>
      <c r="N136" s="71">
        <v>0</v>
      </c>
      <c r="O136" s="71">
        <v>0</v>
      </c>
      <c r="P136" s="71">
        <v>0</v>
      </c>
      <c r="Q136" s="71">
        <v>0</v>
      </c>
      <c r="R136" s="71">
        <v>0</v>
      </c>
      <c r="S136" s="71">
        <v>0</v>
      </c>
      <c r="T136" s="71">
        <v>0</v>
      </c>
      <c r="U136" s="71">
        <v>0</v>
      </c>
      <c r="V136" s="3">
        <v>0</v>
      </c>
      <c r="W136" s="3">
        <v>0</v>
      </c>
      <c r="X136" s="3">
        <v>0</v>
      </c>
      <c r="Y136" s="3">
        <v>0</v>
      </c>
      <c r="Z136" s="4">
        <f t="shared" ref="Z136:Z145" si="2">SUM(C136:Y136)</f>
        <v>0</v>
      </c>
    </row>
    <row r="137" spans="1:26" x14ac:dyDescent="0.2">
      <c r="A137" s="5">
        <v>139</v>
      </c>
      <c r="B137" s="6" t="s">
        <v>124</v>
      </c>
      <c r="C137" s="71">
        <v>257520</v>
      </c>
      <c r="D137" s="71">
        <v>99467</v>
      </c>
      <c r="E137" s="71">
        <v>169520</v>
      </c>
      <c r="F137" s="71">
        <v>239225</v>
      </c>
      <c r="G137" s="71">
        <v>0</v>
      </c>
      <c r="H137" s="71">
        <v>43440</v>
      </c>
      <c r="I137" s="71">
        <v>0</v>
      </c>
      <c r="J137" s="71">
        <v>8386.85</v>
      </c>
      <c r="K137" s="71">
        <v>6656.79</v>
      </c>
      <c r="L137" s="71">
        <v>6727.84</v>
      </c>
      <c r="M137" s="71">
        <v>78521</v>
      </c>
      <c r="N137" s="71">
        <v>5778.28</v>
      </c>
      <c r="O137" s="71">
        <v>0</v>
      </c>
      <c r="P137" s="71">
        <v>675</v>
      </c>
      <c r="Q137" s="71">
        <v>6399</v>
      </c>
      <c r="R137" s="71">
        <v>0</v>
      </c>
      <c r="S137" s="71">
        <v>113878</v>
      </c>
      <c r="T137" s="71">
        <v>0</v>
      </c>
      <c r="U137" s="71">
        <v>0</v>
      </c>
      <c r="V137" s="3">
        <v>0</v>
      </c>
      <c r="W137" s="3">
        <v>0</v>
      </c>
      <c r="X137" s="3">
        <v>0</v>
      </c>
      <c r="Y137" s="3">
        <v>979576</v>
      </c>
      <c r="Z137" s="4">
        <f t="shared" si="2"/>
        <v>2015770.76</v>
      </c>
    </row>
    <row r="138" spans="1:26" hidden="1" x14ac:dyDescent="0.2">
      <c r="A138" s="5">
        <v>140</v>
      </c>
      <c r="B138" s="6" t="s">
        <v>135</v>
      </c>
      <c r="C138" s="71">
        <v>0</v>
      </c>
      <c r="D138" s="71">
        <v>0</v>
      </c>
      <c r="E138" s="71">
        <v>0</v>
      </c>
      <c r="F138" s="71">
        <v>0</v>
      </c>
      <c r="G138" s="71">
        <v>0</v>
      </c>
      <c r="H138" s="71">
        <v>0</v>
      </c>
      <c r="I138" s="71">
        <v>0</v>
      </c>
      <c r="J138" s="71">
        <v>0</v>
      </c>
      <c r="K138" s="71">
        <v>0</v>
      </c>
      <c r="L138" s="71">
        <v>0</v>
      </c>
      <c r="M138" s="71">
        <v>0</v>
      </c>
      <c r="N138" s="71">
        <v>0</v>
      </c>
      <c r="O138" s="71">
        <v>0</v>
      </c>
      <c r="P138" s="71">
        <v>0</v>
      </c>
      <c r="Q138" s="71">
        <v>0</v>
      </c>
      <c r="R138" s="71">
        <v>0</v>
      </c>
      <c r="S138" s="71">
        <v>0</v>
      </c>
      <c r="T138" s="71">
        <v>0</v>
      </c>
      <c r="U138" s="71">
        <v>0</v>
      </c>
      <c r="V138" s="3">
        <v>0</v>
      </c>
      <c r="W138" s="3">
        <v>0</v>
      </c>
      <c r="X138" s="3">
        <v>0</v>
      </c>
      <c r="Y138" s="3">
        <v>0</v>
      </c>
      <c r="Z138" s="3">
        <f t="shared" si="2"/>
        <v>0</v>
      </c>
    </row>
    <row r="139" spans="1:26" x14ac:dyDescent="0.2">
      <c r="A139" s="5">
        <v>142</v>
      </c>
      <c r="B139" s="6" t="s">
        <v>125</v>
      </c>
      <c r="C139" s="71">
        <v>41</v>
      </c>
      <c r="D139" s="71">
        <v>20147</v>
      </c>
      <c r="E139" s="71">
        <v>15103</v>
      </c>
      <c r="F139" s="71">
        <v>0</v>
      </c>
      <c r="G139" s="71">
        <v>0</v>
      </c>
      <c r="H139" s="71">
        <v>9045</v>
      </c>
      <c r="I139" s="71">
        <v>0</v>
      </c>
      <c r="J139" s="71">
        <v>8386.85</v>
      </c>
      <c r="K139" s="71">
        <v>4175.5</v>
      </c>
      <c r="L139" s="71">
        <v>3205.32</v>
      </c>
      <c r="M139" s="71">
        <v>0</v>
      </c>
      <c r="N139" s="71">
        <v>2699.42</v>
      </c>
      <c r="O139" s="71">
        <v>0</v>
      </c>
      <c r="P139" s="71">
        <v>1351</v>
      </c>
      <c r="Q139" s="71">
        <v>3758</v>
      </c>
      <c r="R139" s="71">
        <v>0</v>
      </c>
      <c r="S139" s="71">
        <v>0</v>
      </c>
      <c r="T139" s="71">
        <v>0</v>
      </c>
      <c r="U139" s="71">
        <v>0</v>
      </c>
      <c r="V139" s="3">
        <v>0</v>
      </c>
      <c r="W139" s="3">
        <v>0</v>
      </c>
      <c r="X139" s="3">
        <v>0</v>
      </c>
      <c r="Y139" s="3">
        <v>538538</v>
      </c>
      <c r="Z139" s="4">
        <f t="shared" si="2"/>
        <v>606450.09</v>
      </c>
    </row>
    <row r="140" spans="1:26" x14ac:dyDescent="0.2">
      <c r="A140" s="5">
        <v>143</v>
      </c>
      <c r="B140" s="6" t="s">
        <v>126</v>
      </c>
      <c r="C140" s="71">
        <v>71616</v>
      </c>
      <c r="D140" s="71">
        <v>334249</v>
      </c>
      <c r="E140" s="71">
        <v>2025123</v>
      </c>
      <c r="F140" s="71">
        <v>1234572</v>
      </c>
      <c r="G140" s="71">
        <v>0</v>
      </c>
      <c r="H140" s="71">
        <v>151311</v>
      </c>
      <c r="I140" s="71">
        <v>0</v>
      </c>
      <c r="J140" s="71">
        <v>25159.49</v>
      </c>
      <c r="K140" s="71">
        <v>12511.77</v>
      </c>
      <c r="L140" s="71">
        <v>8199.42</v>
      </c>
      <c r="M140" s="71">
        <v>0</v>
      </c>
      <c r="N140" s="71">
        <v>5840</v>
      </c>
      <c r="O140" s="71">
        <v>10000</v>
      </c>
      <c r="P140" s="71">
        <v>11706</v>
      </c>
      <c r="Q140" s="71">
        <v>21362</v>
      </c>
      <c r="R140" s="71">
        <v>0</v>
      </c>
      <c r="S140" s="71">
        <v>370750</v>
      </c>
      <c r="T140" s="71">
        <v>0</v>
      </c>
      <c r="U140" s="71">
        <v>0</v>
      </c>
      <c r="V140" s="3">
        <v>27639.7</v>
      </c>
      <c r="W140" s="3">
        <v>0</v>
      </c>
      <c r="X140" s="3">
        <v>0</v>
      </c>
      <c r="Y140" s="3">
        <v>1948771</v>
      </c>
      <c r="Z140" s="4">
        <f t="shared" si="2"/>
        <v>6258810.3799999999</v>
      </c>
    </row>
    <row r="141" spans="1:26" ht="13.5" thickBot="1" x14ac:dyDescent="0.25">
      <c r="A141" s="5">
        <v>144</v>
      </c>
      <c r="B141" s="6" t="s">
        <v>127</v>
      </c>
      <c r="C141" s="71">
        <v>13793</v>
      </c>
      <c r="D141" s="71">
        <v>172544</v>
      </c>
      <c r="E141" s="71">
        <v>599965</v>
      </c>
      <c r="F141" s="71">
        <v>728221</v>
      </c>
      <c r="G141" s="71">
        <v>0</v>
      </c>
      <c r="H141" s="71">
        <v>88650</v>
      </c>
      <c r="I141" s="71">
        <v>0</v>
      </c>
      <c r="J141" s="71">
        <v>8386.85</v>
      </c>
      <c r="K141" s="71">
        <v>7842.83</v>
      </c>
      <c r="L141" s="71">
        <v>8059.33</v>
      </c>
      <c r="M141" s="71">
        <v>0</v>
      </c>
      <c r="N141" s="71">
        <v>1608</v>
      </c>
      <c r="O141" s="71">
        <v>0</v>
      </c>
      <c r="P141" s="71">
        <v>5853</v>
      </c>
      <c r="Q141" s="71">
        <v>6123</v>
      </c>
      <c r="R141" s="71">
        <v>0</v>
      </c>
      <c r="S141" s="71">
        <v>207433</v>
      </c>
      <c r="T141" s="71">
        <v>0</v>
      </c>
      <c r="U141" s="71">
        <v>0</v>
      </c>
      <c r="V141" s="3">
        <v>10667.14</v>
      </c>
      <c r="W141" s="3">
        <v>0</v>
      </c>
      <c r="X141" s="3">
        <v>0</v>
      </c>
      <c r="Y141" s="3">
        <v>1025054</v>
      </c>
      <c r="Z141" s="4">
        <f t="shared" si="2"/>
        <v>2884200.1500000004</v>
      </c>
    </row>
    <row r="142" spans="1:26" ht="13.5" thickBot="1" x14ac:dyDescent="0.25">
      <c r="A142" s="64" t="s">
        <v>221</v>
      </c>
      <c r="B142" s="21" t="s">
        <v>4</v>
      </c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spans="1:26" x14ac:dyDescent="0.2">
      <c r="A143" s="5">
        <v>202</v>
      </c>
      <c r="B143" s="6" t="s">
        <v>128</v>
      </c>
      <c r="C143" s="71">
        <v>0</v>
      </c>
      <c r="D143" s="71">
        <v>9503</v>
      </c>
      <c r="E143" s="71">
        <v>103930</v>
      </c>
      <c r="F143" s="71">
        <v>127477</v>
      </c>
      <c r="G143" s="71">
        <v>0</v>
      </c>
      <c r="H143" s="3">
        <v>14400</v>
      </c>
      <c r="I143" s="71">
        <v>0</v>
      </c>
      <c r="J143" s="71">
        <v>8386.85</v>
      </c>
      <c r="K143" s="71">
        <v>2207.5</v>
      </c>
      <c r="L143" s="71">
        <v>1662.66</v>
      </c>
      <c r="M143" s="71">
        <v>0</v>
      </c>
      <c r="N143" s="71">
        <v>292</v>
      </c>
      <c r="O143" s="71">
        <v>5000</v>
      </c>
      <c r="P143" s="71">
        <v>2927</v>
      </c>
      <c r="Q143" s="71">
        <v>3353</v>
      </c>
      <c r="R143" s="71">
        <v>0</v>
      </c>
      <c r="S143" s="71">
        <v>34732</v>
      </c>
      <c r="T143" s="71">
        <v>0</v>
      </c>
      <c r="U143" s="71">
        <v>0</v>
      </c>
      <c r="V143" s="3">
        <v>2432.7600000000002</v>
      </c>
      <c r="W143" s="3">
        <v>0</v>
      </c>
      <c r="X143" s="3">
        <v>0</v>
      </c>
      <c r="Y143" s="3">
        <v>200000</v>
      </c>
      <c r="Z143" s="4">
        <f t="shared" si="2"/>
        <v>516303.76999999996</v>
      </c>
    </row>
    <row r="144" spans="1:26" ht="13.5" thickBot="1" x14ac:dyDescent="0.25">
      <c r="A144" s="5">
        <v>207</v>
      </c>
      <c r="B144" s="6" t="s">
        <v>129</v>
      </c>
      <c r="C144" s="71">
        <v>0</v>
      </c>
      <c r="D144" s="71">
        <v>5251</v>
      </c>
      <c r="E144" s="71">
        <v>29644</v>
      </c>
      <c r="F144" s="71">
        <v>109629</v>
      </c>
      <c r="G144" s="71">
        <v>0</v>
      </c>
      <c r="H144" s="3">
        <v>10610</v>
      </c>
      <c r="I144" s="71">
        <v>0</v>
      </c>
      <c r="J144" s="71">
        <v>8386.85</v>
      </c>
      <c r="K144" s="71">
        <v>2906.46</v>
      </c>
      <c r="L144" s="71">
        <v>2210.5500000000002</v>
      </c>
      <c r="M144" s="71">
        <v>0</v>
      </c>
      <c r="N144" s="71">
        <v>440</v>
      </c>
      <c r="O144" s="71">
        <v>0</v>
      </c>
      <c r="P144" s="71">
        <v>0</v>
      </c>
      <c r="Q144" s="71">
        <v>3174</v>
      </c>
      <c r="R144" s="71">
        <v>0</v>
      </c>
      <c r="S144" s="71">
        <v>23240</v>
      </c>
      <c r="T144" s="71">
        <v>0</v>
      </c>
      <c r="U144" s="71">
        <v>0</v>
      </c>
      <c r="V144" s="3">
        <v>4489.9800000000005</v>
      </c>
      <c r="W144" s="3">
        <v>0</v>
      </c>
      <c r="X144" s="3">
        <v>0</v>
      </c>
      <c r="Y144" s="3">
        <v>244226</v>
      </c>
      <c r="Z144" s="4">
        <f t="shared" si="2"/>
        <v>444207.83999999997</v>
      </c>
    </row>
    <row r="145" spans="1:32" ht="13.5" thickBot="1" x14ac:dyDescent="0.25">
      <c r="A145" s="64" t="s">
        <v>221</v>
      </c>
      <c r="B145" s="33" t="s">
        <v>146</v>
      </c>
      <c r="C145" s="32">
        <v>12882302.609999999</v>
      </c>
      <c r="D145" s="32">
        <v>27019665.489999998</v>
      </c>
      <c r="E145" s="32">
        <v>107333959.97</v>
      </c>
      <c r="F145" s="32">
        <v>129176942</v>
      </c>
      <c r="G145" s="32">
        <v>0</v>
      </c>
      <c r="H145" s="32">
        <v>15154185.779999997</v>
      </c>
      <c r="I145" s="32">
        <v>7852939.4800000004</v>
      </c>
      <c r="J145" s="32">
        <v>2296677.1100000003</v>
      </c>
      <c r="K145" s="32">
        <v>8987306.0800000001</v>
      </c>
      <c r="L145" s="32">
        <v>1917122.38</v>
      </c>
      <c r="M145" s="32">
        <v>2216034.1299999994</v>
      </c>
      <c r="N145" s="32">
        <v>1424413.4000000006</v>
      </c>
      <c r="O145" s="32">
        <v>412139.04000000004</v>
      </c>
      <c r="P145" s="32">
        <v>1178887.9099999999</v>
      </c>
      <c r="Q145" s="32">
        <v>2644244.7600000002</v>
      </c>
      <c r="R145" s="32">
        <v>493105.47</v>
      </c>
      <c r="S145" s="32">
        <v>35658433.659999996</v>
      </c>
      <c r="T145" s="32">
        <v>1002628</v>
      </c>
      <c r="U145" s="32">
        <v>0</v>
      </c>
      <c r="V145" s="32">
        <v>1603254.1600000004</v>
      </c>
      <c r="W145" s="32">
        <v>0</v>
      </c>
      <c r="X145" s="32">
        <v>0</v>
      </c>
      <c r="Y145" s="32">
        <v>283293256.98000002</v>
      </c>
      <c r="Z145" s="23">
        <f t="shared" si="2"/>
        <v>642547498.41000009</v>
      </c>
    </row>
    <row r="146" spans="1:32" hidden="1" x14ac:dyDescent="0.2">
      <c r="A146" s="18"/>
      <c r="B146" s="6"/>
      <c r="C146" s="3" t="e">
        <f>C145-SUMIF(#REF!,#REF!,#REF!)-SUMIF(#REF!,#REF!,#REF!)-SUMIF(#REF!,#REF!,#REF!)-SUMIF(#REF!,#REF!,#REF!)-SUMIF(#REF!,#REF!,#REF!)-SUMIF(#REF!,#REF!,#REF!)</f>
        <v>#REF!</v>
      </c>
      <c r="D146" s="3" t="e">
        <f>D145-SUMIF(#REF!,#REF!,#REF!)-SUMIF(#REF!,#REF!,#REF!)-SUMIF(#REF!,#REF!,#REF!)-SUMIF(#REF!,#REF!,#REF!)-SUMIF(#REF!,#REF!,#REF!)-SUMIF(#REF!,#REF!,#REF!)</f>
        <v>#REF!</v>
      </c>
      <c r="E146" s="3" t="e">
        <f>E145-SUMIF(#REF!,#REF!,#REF!)-SUMIF(#REF!,#REF!,#REF!)-SUMIF(#REF!,#REF!,#REF!)-SUMIF(#REF!,#REF!,#REF!)-SUMIF(#REF!,#REF!,#REF!)-SUMIF(#REF!,#REF!,#REF!)</f>
        <v>#REF!</v>
      </c>
      <c r="F146" s="3" t="e">
        <f>F145-SUMIF(#REF!,#REF!,#REF!)-SUMIF(#REF!,#REF!,#REF!)-SUMIF(#REF!,#REF!,#REF!)-SUMIF(#REF!,#REF!,#REF!)-SUMIF(#REF!,#REF!,#REF!)-SUMIF(#REF!,#REF!,#REF!)</f>
        <v>#REF!</v>
      </c>
      <c r="G146" s="3"/>
      <c r="H146" s="3" t="e">
        <f>H145-SUMIF(#REF!,#REF!,#REF!)-SUMIF(#REF!,#REF!,#REF!)-SUMIF(#REF!,#REF!,#REF!)-SUMIF(#REF!,#REF!,#REF!)-SUMIF(#REF!,#REF!,#REF!)-SUMIF(#REF!,#REF!,#REF!)</f>
        <v>#REF!</v>
      </c>
      <c r="I146" s="3" t="e">
        <f>I145-SUMIF(#REF!,#REF!,#REF!)-SUMIF(#REF!,#REF!,#REF!)-SUMIF(#REF!,#REF!,#REF!)-SUMIF(#REF!,#REF!,#REF!)-SUMIF(#REF!,#REF!,#REF!)-SUMIF(#REF!,#REF!,#REF!)</f>
        <v>#REF!</v>
      </c>
      <c r="J146" s="3" t="e">
        <f>J145-SUMIF(#REF!,#REF!,#REF!)-SUMIF(#REF!,#REF!,#REF!)-SUMIF(#REF!,#REF!,#REF!)-SUMIF(#REF!,#REF!,#REF!)-SUMIF(#REF!,#REF!,#REF!)-SUMIF(#REF!,#REF!,#REF!)</f>
        <v>#REF!</v>
      </c>
      <c r="K146" s="3" t="e">
        <f>K145-SUMIF(#REF!,#REF!,#REF!)-SUMIF(#REF!,#REF!,#REF!)-SUMIF(#REF!,#REF!,#REF!)-SUMIF(#REF!,#REF!,#REF!)-SUMIF(#REF!,#REF!,#REF!)-SUMIF(#REF!,#REF!,#REF!)</f>
        <v>#REF!</v>
      </c>
      <c r="L146" s="3" t="e">
        <f>L145-SUMIF(#REF!,#REF!,#REF!)-SUMIF(#REF!,#REF!,#REF!)-SUMIF(#REF!,#REF!,#REF!)-SUMIF(#REF!,#REF!,#REF!)-SUMIF(#REF!,#REF!,#REF!)-SUMIF(#REF!,#REF!,#REF!)</f>
        <v>#REF!</v>
      </c>
      <c r="M146" s="3" t="e">
        <f>M145-SUMIF(#REF!,#REF!,#REF!)-SUMIF(#REF!,#REF!,#REF!)-SUMIF(#REF!,#REF!,#REF!)-SUMIF(#REF!,#REF!,#REF!)-SUMIF(#REF!,#REF!,#REF!)-SUMIF(#REF!,#REF!,#REF!)-SUMIF(#REF!,#REF!,#REF!)</f>
        <v>#REF!</v>
      </c>
      <c r="N146" s="3" t="e">
        <f>N145-SUMIF(#REF!,#REF!,#REF!)-SUMIF(#REF!,#REF!,#REF!)-SUMIF(#REF!,#REF!,#REF!)-SUMIF(#REF!,#REF!,#REF!)-SUMIF(#REF!,#REF!,#REF!)-SUMIF(#REF!,#REF!,#REF!)</f>
        <v>#REF!</v>
      </c>
      <c r="O146" s="3" t="e">
        <f>O145-SUMIF(#REF!,#REF!,#REF!)-SUMIF(#REF!,#REF!,#REF!)-SUMIF(#REF!,#REF!,#REF!)-SUMIF(#REF!,#REF!,#REF!)-SUMIF(#REF!,#REF!,#REF!)-SUMIF(#REF!,#REF!,#REF!)</f>
        <v>#REF!</v>
      </c>
      <c r="P146" s="3" t="e">
        <f>P145-SUMIF(#REF!,#REF!,#REF!)-SUMIF(#REF!,#REF!,#REF!)-SUMIF(#REF!,#REF!,#REF!)-SUMIF(#REF!,#REF!,#REF!)-SUMIF(#REF!,#REF!,#REF!)-SUMIF(#REF!,#REF!,#REF!)</f>
        <v>#REF!</v>
      </c>
      <c r="Q146" s="3" t="e">
        <f>Q145-SUMIF(#REF!,#REF!,#REF!)-SUMIF(#REF!,#REF!,#REF!)-SUMIF(#REF!,#REF!,#REF!)-SUMIF(#REF!,#REF!,#REF!)-SUMIF(#REF!,#REF!,#REF!)-SUMIF(#REF!,#REF!,#REF!)</f>
        <v>#REF!</v>
      </c>
      <c r="R146" s="3"/>
      <c r="S146" s="3"/>
      <c r="T146" s="3" t="e">
        <f>T145-SUMIF(#REF!,#REF!,#REF!)-SUMIF(#REF!,#REF!,#REF!)-SUMIF(#REF!,#REF!,#REF!)-SUMIF(#REF!,#REF!,#REF!)-SUMIF(#REF!,#REF!,#REF!)-SUMIF(#REF!,#REF!,#REF!)</f>
        <v>#REF!</v>
      </c>
      <c r="U146" s="3"/>
      <c r="V146" s="3" t="e">
        <f>V145-SUMIF(#REF!,#REF!,#REF!)-SUMIF(#REF!,#REF!,#REF!)-SUMIF(#REF!,#REF!,#REF!)-SUMIF(#REF!,#REF!,#REF!)-SUMIF(#REF!,#REF!,#REF!)-SUMIF(#REF!,#REF!,#REF!)</f>
        <v>#REF!</v>
      </c>
      <c r="W146" s="3" t="e">
        <f>W145-SUMIF(#REF!,#REF!,#REF!)-SUMIF(#REF!,#REF!,#REF!)-SUMIF(#REF!,#REF!,#REF!)-SUMIF(#REF!,#REF!,#REF!)-SUMIF(#REF!,#REF!,#REF!)-SUMIF(#REF!,#REF!,#REF!)</f>
        <v>#REF!</v>
      </c>
      <c r="X146" s="3" t="e">
        <f>X145-SUMIF(#REF!,#REF!,#REF!)-SUMIF(#REF!,#REF!,#REF!)-SUMIF(#REF!,#REF!,#REF!)-SUMIF(#REF!,#REF!,#REF!)-SUMIF(#REF!,#REF!,#REF!)-SUMIF(#REF!,#REF!,#REF!)</f>
        <v>#REF!</v>
      </c>
      <c r="Y146" s="3" t="e">
        <f>Y145-SUMIF(#REF!,#REF!,#REF!)-SUMIF(#REF!,#REF!,#REF!)-SUMIF(#REF!,#REF!,#REF!)-SUMIF(#REF!,#REF!,#REF!)-SUMIF(#REF!,#REF!,#REF!)-SUMIF(#REF!,#REF!,#REF!)</f>
        <v>#REF!</v>
      </c>
      <c r="Z146" s="39" t="e">
        <f>Z145-#REF!</f>
        <v>#REF!</v>
      </c>
    </row>
    <row r="147" spans="1:32" ht="15.75" customHeight="1" x14ac:dyDescent="0.2">
      <c r="A147" s="129" t="s">
        <v>214</v>
      </c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1"/>
    </row>
    <row r="148" spans="1:32" ht="18" customHeight="1" x14ac:dyDescent="0.2">
      <c r="A148" s="132" t="s">
        <v>215</v>
      </c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4"/>
    </row>
    <row r="149" spans="1:32" ht="19.5" customHeight="1" x14ac:dyDescent="0.2">
      <c r="A149" s="132" t="s">
        <v>216</v>
      </c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4"/>
    </row>
    <row r="150" spans="1:32" ht="24" customHeight="1" x14ac:dyDescent="0.2">
      <c r="A150" s="129" t="s">
        <v>217</v>
      </c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1"/>
    </row>
    <row r="151" spans="1:32" ht="23.25" customHeight="1" x14ac:dyDescent="0.2">
      <c r="A151" s="120" t="s">
        <v>236</v>
      </c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2"/>
      <c r="AA151" s="41"/>
      <c r="AB151" s="41"/>
      <c r="AC151" s="41"/>
      <c r="AD151" s="41"/>
      <c r="AE151" s="41"/>
      <c r="AF151" s="41"/>
    </row>
    <row r="152" spans="1:32" s="35" customFormat="1" ht="18" customHeight="1" x14ac:dyDescent="0.2">
      <c r="A152" s="123" t="s">
        <v>218</v>
      </c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5"/>
      <c r="AA152" s="42"/>
      <c r="AB152" s="42"/>
      <c r="AC152" s="42"/>
      <c r="AD152" s="42"/>
      <c r="AE152" s="42"/>
      <c r="AF152" s="42"/>
    </row>
    <row r="153" spans="1:32" s="36" customFormat="1" ht="16.5" customHeight="1" thickBot="1" x14ac:dyDescent="0.25">
      <c r="A153" s="126" t="s">
        <v>187</v>
      </c>
      <c r="B153" s="127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8"/>
      <c r="AA153" s="47"/>
      <c r="AB153" s="47"/>
      <c r="AC153" s="47"/>
    </row>
    <row r="154" spans="1:32" ht="15.75" x14ac:dyDescent="0.2">
      <c r="A154" s="15" t="s">
        <v>186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32" ht="15.75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</row>
    <row r="156" spans="1:32" ht="15.75" x14ac:dyDescent="0.2">
      <c r="A156" s="40"/>
      <c r="B156" s="40"/>
      <c r="C156" s="40"/>
      <c r="D156" s="40"/>
      <c r="E156" s="40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</row>
    <row r="157" spans="1:32" ht="15.75" x14ac:dyDescent="0.2">
      <c r="A157" s="49"/>
      <c r="B157" s="49"/>
      <c r="C157" s="49"/>
      <c r="D157" s="49"/>
      <c r="E157" s="49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</row>
    <row r="158" spans="1:32" x14ac:dyDescent="0.2"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5"/>
      <c r="AB158" s="45"/>
    </row>
    <row r="159" spans="1:32" x14ac:dyDescent="0.2"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</sheetData>
  <sheetProtection password="A699" sheet="1" objects="1" scenarios="1"/>
  <mergeCells count="8">
    <mergeCell ref="A151:Z151"/>
    <mergeCell ref="A152:Z152"/>
    <mergeCell ref="A153:Z153"/>
    <mergeCell ref="A1:Z1"/>
    <mergeCell ref="A147:Z147"/>
    <mergeCell ref="A148:Z148"/>
    <mergeCell ref="A149:Z149"/>
    <mergeCell ref="A150:Z150"/>
  </mergeCells>
  <phoneticPr fontId="0" type="noConversion"/>
  <printOptions horizontalCentered="1"/>
  <pageMargins left="0.25" right="0.25" top="0.5" bottom="0.5" header="0.3" footer="0.3"/>
  <pageSetup scale="52" fitToHeight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323"/>
  <sheetViews>
    <sheetView showGridLines="0" zoomScaleNormal="100" workbookViewId="0">
      <pane ySplit="5" topLeftCell="A6" activePane="bottomLeft" state="frozen"/>
      <selection activeCell="A6" sqref="A6"/>
      <selection pane="bottomLeft" sqref="A1:H1"/>
    </sheetView>
  </sheetViews>
  <sheetFormatPr defaultColWidth="9.140625" defaultRowHeight="12.75" x14ac:dyDescent="0.2"/>
  <cols>
    <col min="1" max="1" width="5.7109375" style="17" customWidth="1"/>
    <col min="2" max="2" width="14.7109375" style="17" customWidth="1"/>
    <col min="3" max="3" width="16.5703125" style="17" customWidth="1"/>
    <col min="4" max="5" width="17.7109375" style="17" customWidth="1"/>
    <col min="6" max="6" width="16.7109375" style="17" customWidth="1"/>
    <col min="7" max="8" width="17.7109375" style="17" customWidth="1"/>
    <col min="9" max="16384" width="9.140625" style="17"/>
  </cols>
  <sheetData>
    <row r="1" spans="1:25" ht="5.25" customHeight="1" x14ac:dyDescent="0.2">
      <c r="A1" s="98" t="s">
        <v>199</v>
      </c>
      <c r="B1" s="98"/>
      <c r="C1" s="98"/>
      <c r="D1" s="98"/>
      <c r="E1" s="98"/>
      <c r="F1" s="98"/>
      <c r="G1" s="98"/>
      <c r="H1" s="98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x14ac:dyDescent="0.2">
      <c r="A2" s="34" t="s">
        <v>165</v>
      </c>
    </row>
    <row r="3" spans="1:25" x14ac:dyDescent="0.2">
      <c r="A3" s="51" t="s">
        <v>161</v>
      </c>
      <c r="B3" s="6"/>
      <c r="C3" s="6"/>
      <c r="D3" s="6"/>
      <c r="E3" s="6"/>
      <c r="F3" s="6"/>
      <c r="G3" s="6"/>
      <c r="H3" s="6"/>
    </row>
    <row r="4" spans="1:25" ht="13.5" thickBot="1" x14ac:dyDescent="0.25">
      <c r="A4" s="59" t="s">
        <v>241</v>
      </c>
      <c r="B4" s="6"/>
      <c r="C4" s="6"/>
      <c r="D4" s="6"/>
      <c r="E4" s="6"/>
      <c r="F4" s="6"/>
      <c r="G4" s="6"/>
      <c r="H4" s="6"/>
    </row>
    <row r="5" spans="1:25" ht="39.950000000000003" customHeight="1" thickBot="1" x14ac:dyDescent="0.25">
      <c r="A5" s="31" t="s">
        <v>130</v>
      </c>
      <c r="B5" s="26" t="s">
        <v>157</v>
      </c>
      <c r="C5" s="26" t="s">
        <v>229</v>
      </c>
      <c r="D5" s="26" t="s">
        <v>144</v>
      </c>
      <c r="E5" s="26" t="s">
        <v>174</v>
      </c>
      <c r="F5" s="26" t="s">
        <v>175</v>
      </c>
      <c r="G5" s="26" t="s">
        <v>176</v>
      </c>
      <c r="H5" s="26" t="s">
        <v>145</v>
      </c>
    </row>
    <row r="6" spans="1:25" ht="13.5" thickBot="1" x14ac:dyDescent="0.25">
      <c r="A6" s="64" t="s">
        <v>221</v>
      </c>
      <c r="B6" s="21" t="s">
        <v>2</v>
      </c>
      <c r="C6" s="65" t="s">
        <v>221</v>
      </c>
      <c r="D6" s="65" t="s">
        <v>221</v>
      </c>
      <c r="E6" s="65" t="s">
        <v>221</v>
      </c>
      <c r="F6" s="65" t="s">
        <v>221</v>
      </c>
      <c r="G6" s="65" t="s">
        <v>221</v>
      </c>
      <c r="H6" s="66" t="s">
        <v>221</v>
      </c>
    </row>
    <row r="7" spans="1:25" x14ac:dyDescent="0.2">
      <c r="A7" s="5">
        <v>1</v>
      </c>
      <c r="B7" s="6" t="s">
        <v>5</v>
      </c>
      <c r="C7" s="71">
        <v>387676.11999998242</v>
      </c>
      <c r="D7" s="71">
        <v>30487765.599999998</v>
      </c>
      <c r="E7" s="71">
        <v>3152858.79</v>
      </c>
      <c r="F7" s="71">
        <v>42827.199999999997</v>
      </c>
      <c r="G7" s="71">
        <v>3565564.92</v>
      </c>
      <c r="H7" s="4">
        <f>SUM(C7:G7)</f>
        <v>37636692.629999988</v>
      </c>
    </row>
    <row r="8" spans="1:25" x14ac:dyDescent="0.2">
      <c r="A8" s="5">
        <v>2</v>
      </c>
      <c r="B8" s="6" t="s">
        <v>6</v>
      </c>
      <c r="C8" s="71">
        <v>99827.279999993742</v>
      </c>
      <c r="D8" s="71">
        <v>52653121.109999999</v>
      </c>
      <c r="E8" s="71">
        <v>4766828.2799999993</v>
      </c>
      <c r="F8" s="71">
        <v>1051793.8799999999</v>
      </c>
      <c r="G8" s="71">
        <v>3123450.62</v>
      </c>
      <c r="H8" s="4">
        <f t="shared" ref="H8:H71" si="0">SUM(C8:G8)</f>
        <v>61695021.169999994</v>
      </c>
    </row>
    <row r="9" spans="1:25" x14ac:dyDescent="0.2">
      <c r="A9" s="5">
        <v>3</v>
      </c>
      <c r="B9" s="6" t="s">
        <v>136</v>
      </c>
      <c r="C9" s="71">
        <v>217934.2200000044</v>
      </c>
      <c r="D9" s="71">
        <v>12598034.939999999</v>
      </c>
      <c r="E9" s="71">
        <v>1206808.8700000001</v>
      </c>
      <c r="F9" s="71">
        <v>12257.93</v>
      </c>
      <c r="G9" s="71">
        <v>1357901.8399999999</v>
      </c>
      <c r="H9" s="4">
        <f t="shared" si="0"/>
        <v>15392937.800000004</v>
      </c>
    </row>
    <row r="10" spans="1:25" x14ac:dyDescent="0.2">
      <c r="A10" s="5">
        <v>4</v>
      </c>
      <c r="B10" s="6" t="s">
        <v>7</v>
      </c>
      <c r="C10" s="71">
        <v>34930.869999997318</v>
      </c>
      <c r="D10" s="71">
        <v>10180725.26</v>
      </c>
      <c r="E10" s="71">
        <v>708416.74</v>
      </c>
      <c r="F10" s="71">
        <v>10567.630000000001</v>
      </c>
      <c r="G10" s="71">
        <v>835854.78999999992</v>
      </c>
      <c r="H10" s="4">
        <f t="shared" si="0"/>
        <v>11770495.289999997</v>
      </c>
    </row>
    <row r="11" spans="1:25" x14ac:dyDescent="0.2">
      <c r="A11" s="5">
        <v>5</v>
      </c>
      <c r="B11" s="6" t="s">
        <v>8</v>
      </c>
      <c r="C11" s="71">
        <v>35000</v>
      </c>
      <c r="D11" s="71">
        <v>25673070.260000002</v>
      </c>
      <c r="E11" s="71">
        <v>2655080.69</v>
      </c>
      <c r="F11" s="71">
        <v>177587.02999999997</v>
      </c>
      <c r="G11" s="71">
        <v>2458382.0099999998</v>
      </c>
      <c r="H11" s="4">
        <f t="shared" si="0"/>
        <v>30999119.990000002</v>
      </c>
    </row>
    <row r="12" spans="1:25" x14ac:dyDescent="0.2">
      <c r="A12" s="5">
        <v>6</v>
      </c>
      <c r="B12" s="6" t="s">
        <v>9</v>
      </c>
      <c r="C12" s="71">
        <v>0</v>
      </c>
      <c r="D12" s="71">
        <v>14688585.720000001</v>
      </c>
      <c r="E12" s="71">
        <v>978519.05</v>
      </c>
      <c r="F12" s="71">
        <v>26661.800000000003</v>
      </c>
      <c r="G12" s="71">
        <v>1549176.13</v>
      </c>
      <c r="H12" s="4">
        <f t="shared" si="0"/>
        <v>17242942.700000003</v>
      </c>
    </row>
    <row r="13" spans="1:25" x14ac:dyDescent="0.2">
      <c r="A13" s="5">
        <v>7</v>
      </c>
      <c r="B13" s="6" t="s">
        <v>10</v>
      </c>
      <c r="C13" s="71">
        <v>547499.9999999851</v>
      </c>
      <c r="D13" s="71">
        <v>75063123.24000001</v>
      </c>
      <c r="E13" s="71">
        <v>3875260.9600000004</v>
      </c>
      <c r="F13" s="71">
        <v>221315.04</v>
      </c>
      <c r="G13" s="71">
        <v>3789233.1</v>
      </c>
      <c r="H13" s="4">
        <f t="shared" si="0"/>
        <v>83496432.339999989</v>
      </c>
    </row>
    <row r="14" spans="1:25" x14ac:dyDescent="0.2">
      <c r="A14" s="5">
        <v>8</v>
      </c>
      <c r="B14" s="6" t="s">
        <v>11</v>
      </c>
      <c r="C14" s="71">
        <v>887002.86000001431</v>
      </c>
      <c r="D14" s="71">
        <v>53131324.060000002</v>
      </c>
      <c r="E14" s="71">
        <v>3471253.12</v>
      </c>
      <c r="F14" s="71">
        <v>65619.98000000001</v>
      </c>
      <c r="G14" s="71">
        <v>5648776.8399999999</v>
      </c>
      <c r="H14" s="4">
        <f t="shared" si="0"/>
        <v>63203976.860000014</v>
      </c>
      <c r="J14" s="52"/>
    </row>
    <row r="15" spans="1:25" x14ac:dyDescent="0.2">
      <c r="A15" s="5">
        <v>9</v>
      </c>
      <c r="B15" s="6" t="s">
        <v>12</v>
      </c>
      <c r="C15" s="71">
        <v>44319.350000000326</v>
      </c>
      <c r="D15" s="71">
        <v>1523160.2</v>
      </c>
      <c r="E15" s="71">
        <v>143468</v>
      </c>
      <c r="F15" s="71">
        <v>4672.45</v>
      </c>
      <c r="G15" s="71">
        <v>290647.38</v>
      </c>
      <c r="H15" s="4">
        <f t="shared" si="0"/>
        <v>2006267.3800000004</v>
      </c>
      <c r="J15" s="52"/>
    </row>
    <row r="16" spans="1:25" x14ac:dyDescent="0.2">
      <c r="A16" s="5">
        <v>10</v>
      </c>
      <c r="B16" s="6" t="s">
        <v>255</v>
      </c>
      <c r="C16" s="71">
        <v>26785.000000007451</v>
      </c>
      <c r="D16" s="71">
        <v>55631206.880000003</v>
      </c>
      <c r="E16" s="71">
        <v>2671061.7100000004</v>
      </c>
      <c r="F16" s="71">
        <v>83573.69</v>
      </c>
      <c r="G16" s="71">
        <v>5347524.8499999996</v>
      </c>
      <c r="H16" s="4">
        <f t="shared" si="0"/>
        <v>63760152.13000001</v>
      </c>
      <c r="J16" s="52"/>
    </row>
    <row r="17" spans="1:10" x14ac:dyDescent="0.2">
      <c r="A17" s="5">
        <v>11</v>
      </c>
      <c r="B17" s="6" t="s">
        <v>13</v>
      </c>
      <c r="C17" s="71">
        <v>0</v>
      </c>
      <c r="D17" s="71">
        <v>4272064.08</v>
      </c>
      <c r="E17" s="71">
        <v>182734.68000000002</v>
      </c>
      <c r="F17" s="71">
        <v>6855.43</v>
      </c>
      <c r="G17" s="71">
        <v>424397.16000000003</v>
      </c>
      <c r="H17" s="4">
        <f t="shared" si="0"/>
        <v>4886051.3499999996</v>
      </c>
      <c r="J17" s="52"/>
    </row>
    <row r="18" spans="1:10" x14ac:dyDescent="0.2">
      <c r="A18" s="5">
        <v>12</v>
      </c>
      <c r="B18" s="6" t="s">
        <v>14</v>
      </c>
      <c r="C18" s="71">
        <v>7500.0000000074506</v>
      </c>
      <c r="D18" s="71">
        <v>24372629.539999999</v>
      </c>
      <c r="E18" s="71">
        <v>1817268.79</v>
      </c>
      <c r="F18" s="71">
        <v>24271.200000000001</v>
      </c>
      <c r="G18" s="71">
        <v>1662133.5</v>
      </c>
      <c r="H18" s="4">
        <f t="shared" si="0"/>
        <v>27883803.030000005</v>
      </c>
      <c r="J18" s="52"/>
    </row>
    <row r="19" spans="1:10" x14ac:dyDescent="0.2">
      <c r="A19" s="5">
        <v>13</v>
      </c>
      <c r="B19" s="6" t="s">
        <v>15</v>
      </c>
      <c r="C19" s="71">
        <v>39291.999999998137</v>
      </c>
      <c r="D19" s="71">
        <v>9415186.0199999996</v>
      </c>
      <c r="E19" s="71">
        <v>672746.3</v>
      </c>
      <c r="F19" s="71">
        <v>45706.78</v>
      </c>
      <c r="G19" s="71">
        <v>1737184.5800000003</v>
      </c>
      <c r="H19" s="4">
        <f t="shared" si="0"/>
        <v>11910115.679999998</v>
      </c>
      <c r="J19" s="52"/>
    </row>
    <row r="20" spans="1:10" x14ac:dyDescent="0.2">
      <c r="A20" s="5">
        <v>14</v>
      </c>
      <c r="B20" s="6" t="s">
        <v>16</v>
      </c>
      <c r="C20" s="71">
        <v>247773.56000000238</v>
      </c>
      <c r="D20" s="71">
        <v>16759594.719999999</v>
      </c>
      <c r="E20" s="71">
        <v>1494883.96</v>
      </c>
      <c r="F20" s="71">
        <v>47487.11</v>
      </c>
      <c r="G20" s="71">
        <v>2018565.44</v>
      </c>
      <c r="H20" s="4">
        <f t="shared" si="0"/>
        <v>20568304.790000003</v>
      </c>
      <c r="J20" s="52"/>
    </row>
    <row r="21" spans="1:10" x14ac:dyDescent="0.2">
      <c r="A21" s="5">
        <v>15</v>
      </c>
      <c r="B21" s="6" t="s">
        <v>17</v>
      </c>
      <c r="C21" s="71">
        <v>94506.670000001788</v>
      </c>
      <c r="D21" s="71">
        <v>12651376.199999999</v>
      </c>
      <c r="E21" s="71">
        <v>1451693.83</v>
      </c>
      <c r="F21" s="71">
        <v>23295.43</v>
      </c>
      <c r="G21" s="71">
        <v>1530435.26</v>
      </c>
      <c r="H21" s="4">
        <f t="shared" si="0"/>
        <v>15751307.390000001</v>
      </c>
      <c r="J21" s="52"/>
    </row>
    <row r="22" spans="1:10" x14ac:dyDescent="0.2">
      <c r="A22" s="5">
        <v>16</v>
      </c>
      <c r="B22" s="6" t="s">
        <v>18</v>
      </c>
      <c r="C22" s="71">
        <v>0</v>
      </c>
      <c r="D22" s="71">
        <v>46845264.82</v>
      </c>
      <c r="E22" s="71">
        <v>2884480.2300000004</v>
      </c>
      <c r="F22" s="71">
        <v>121360.15</v>
      </c>
      <c r="G22" s="71">
        <v>5008972.1099999994</v>
      </c>
      <c r="H22" s="4">
        <f t="shared" si="0"/>
        <v>54860077.309999995</v>
      </c>
      <c r="J22" s="52"/>
    </row>
    <row r="23" spans="1:10" x14ac:dyDescent="0.2">
      <c r="A23" s="5">
        <v>17</v>
      </c>
      <c r="B23" s="6" t="s">
        <v>19</v>
      </c>
      <c r="C23" s="71">
        <v>166914.98999999836</v>
      </c>
      <c r="D23" s="71">
        <v>24306555.370000001</v>
      </c>
      <c r="E23" s="71">
        <v>1602072.0199999998</v>
      </c>
      <c r="F23" s="71">
        <v>37827.279999999999</v>
      </c>
      <c r="G23" s="71">
        <v>2440645.0099999998</v>
      </c>
      <c r="H23" s="4">
        <f t="shared" si="0"/>
        <v>28554014.670000002</v>
      </c>
      <c r="J23" s="52"/>
    </row>
    <row r="24" spans="1:10" x14ac:dyDescent="0.2">
      <c r="A24" s="5">
        <v>18</v>
      </c>
      <c r="B24" s="6" t="s">
        <v>20</v>
      </c>
      <c r="C24" s="71">
        <v>886313.16000000015</v>
      </c>
      <c r="D24" s="71">
        <v>23205459.670000002</v>
      </c>
      <c r="E24" s="71">
        <v>1696247.8800000004</v>
      </c>
      <c r="F24" s="71">
        <v>43757.599999999999</v>
      </c>
      <c r="G24" s="71">
        <v>2812705.0999999996</v>
      </c>
      <c r="H24" s="4">
        <f t="shared" si="0"/>
        <v>28644483.410000004</v>
      </c>
      <c r="J24" s="52"/>
    </row>
    <row r="25" spans="1:10" x14ac:dyDescent="0.2">
      <c r="A25" s="5">
        <v>19</v>
      </c>
      <c r="B25" s="6" t="s">
        <v>21</v>
      </c>
      <c r="C25" s="71">
        <v>6833.3300000000745</v>
      </c>
      <c r="D25" s="71">
        <v>2988874.16</v>
      </c>
      <c r="E25" s="71">
        <v>397125.7</v>
      </c>
      <c r="F25" s="71">
        <v>4052.31</v>
      </c>
      <c r="G25" s="71">
        <v>376668.07</v>
      </c>
      <c r="H25" s="4">
        <f t="shared" si="0"/>
        <v>3773553.5700000003</v>
      </c>
      <c r="J25" s="52"/>
    </row>
    <row r="26" spans="1:10" x14ac:dyDescent="0.2">
      <c r="A26" s="5">
        <v>20</v>
      </c>
      <c r="B26" s="6" t="s">
        <v>22</v>
      </c>
      <c r="C26" s="71">
        <v>9060756.7599999998</v>
      </c>
      <c r="D26" s="71">
        <v>12149829.68</v>
      </c>
      <c r="E26" s="71">
        <v>682023.2</v>
      </c>
      <c r="F26" s="71">
        <v>35159.01</v>
      </c>
      <c r="G26" s="71">
        <v>1328886</v>
      </c>
      <c r="H26" s="4">
        <f t="shared" si="0"/>
        <v>23256654.649999999</v>
      </c>
      <c r="J26" s="52"/>
    </row>
    <row r="27" spans="1:10" x14ac:dyDescent="0.2">
      <c r="A27" s="5">
        <v>21</v>
      </c>
      <c r="B27" s="6" t="s">
        <v>23</v>
      </c>
      <c r="C27" s="71">
        <v>2031153.030000031</v>
      </c>
      <c r="D27" s="71">
        <v>344661600.02999997</v>
      </c>
      <c r="E27" s="71">
        <v>16291537.189999999</v>
      </c>
      <c r="F27" s="71">
        <v>1421148.4300000002</v>
      </c>
      <c r="G27" s="71">
        <v>32018159.449999999</v>
      </c>
      <c r="H27" s="4">
        <f t="shared" si="0"/>
        <v>396423598.13</v>
      </c>
      <c r="J27" s="52"/>
    </row>
    <row r="28" spans="1:10" x14ac:dyDescent="0.2">
      <c r="A28" s="5">
        <v>22</v>
      </c>
      <c r="B28" s="6" t="s">
        <v>24</v>
      </c>
      <c r="C28" s="71">
        <v>13940.530000001192</v>
      </c>
      <c r="D28" s="71">
        <v>8080365.4699999997</v>
      </c>
      <c r="E28" s="71">
        <v>724550.60000000009</v>
      </c>
      <c r="F28" s="71">
        <v>9733.5400000000009</v>
      </c>
      <c r="G28" s="71">
        <v>438825.25</v>
      </c>
      <c r="H28" s="4">
        <f t="shared" si="0"/>
        <v>9267415.3900000006</v>
      </c>
      <c r="J28" s="52"/>
    </row>
    <row r="29" spans="1:10" x14ac:dyDescent="0.2">
      <c r="A29" s="5">
        <v>23</v>
      </c>
      <c r="B29" s="6" t="s">
        <v>25</v>
      </c>
      <c r="C29" s="71">
        <v>60496.999999999069</v>
      </c>
      <c r="D29" s="71">
        <v>3737320.14</v>
      </c>
      <c r="E29" s="71">
        <v>532391.98</v>
      </c>
      <c r="F29" s="71">
        <v>4588</v>
      </c>
      <c r="G29" s="71">
        <v>416448.49</v>
      </c>
      <c r="H29" s="4">
        <f t="shared" si="0"/>
        <v>4751245.6099999994</v>
      </c>
      <c r="J29" s="52"/>
    </row>
    <row r="30" spans="1:10" x14ac:dyDescent="0.2">
      <c r="A30" s="5">
        <v>24</v>
      </c>
      <c r="B30" s="6" t="s">
        <v>26</v>
      </c>
      <c r="C30" s="71">
        <v>244167.30999999493</v>
      </c>
      <c r="D30" s="71">
        <v>45902322.539999999</v>
      </c>
      <c r="E30" s="71">
        <v>4326419.51</v>
      </c>
      <c r="F30" s="71">
        <v>71829.540000000008</v>
      </c>
      <c r="G30" s="71">
        <v>4495661.99</v>
      </c>
      <c r="H30" s="4">
        <f t="shared" si="0"/>
        <v>55040400.889999993</v>
      </c>
      <c r="J30" s="52"/>
    </row>
    <row r="31" spans="1:10" x14ac:dyDescent="0.2">
      <c r="A31" s="5">
        <v>25</v>
      </c>
      <c r="B31" s="6" t="s">
        <v>27</v>
      </c>
      <c r="C31" s="71">
        <v>232674.62999999896</v>
      </c>
      <c r="D31" s="71">
        <v>8309298.7400000002</v>
      </c>
      <c r="E31" s="71">
        <v>1298026.82</v>
      </c>
      <c r="F31" s="71">
        <v>11250.990000000002</v>
      </c>
      <c r="G31" s="71">
        <v>1037757.69</v>
      </c>
      <c r="H31" s="4">
        <f t="shared" si="0"/>
        <v>10889008.869999999</v>
      </c>
      <c r="J31" s="52"/>
    </row>
    <row r="32" spans="1:10" x14ac:dyDescent="0.2">
      <c r="A32" s="5">
        <v>26</v>
      </c>
      <c r="B32" s="6" t="s">
        <v>28</v>
      </c>
      <c r="C32" s="71">
        <v>53137.990000002086</v>
      </c>
      <c r="D32" s="71">
        <v>14183965.34</v>
      </c>
      <c r="E32" s="71">
        <v>1342176.9300000002</v>
      </c>
      <c r="F32" s="71">
        <v>23189.230000000003</v>
      </c>
      <c r="G32" s="71">
        <v>1705886.9300000002</v>
      </c>
      <c r="H32" s="4">
        <f t="shared" si="0"/>
        <v>17308356.420000002</v>
      </c>
      <c r="J32" s="52"/>
    </row>
    <row r="33" spans="1:10" x14ac:dyDescent="0.2">
      <c r="A33" s="5">
        <v>27</v>
      </c>
      <c r="B33" s="6" t="s">
        <v>29</v>
      </c>
      <c r="C33" s="71">
        <v>221136.27999999747</v>
      </c>
      <c r="D33" s="71">
        <v>27921939.920000002</v>
      </c>
      <c r="E33" s="71">
        <v>1815312.8099999998</v>
      </c>
      <c r="F33" s="71">
        <v>54427.530000000006</v>
      </c>
      <c r="G33" s="71">
        <v>3356413.26</v>
      </c>
      <c r="H33" s="4">
        <f t="shared" si="0"/>
        <v>33369229.799999997</v>
      </c>
      <c r="J33" s="52"/>
    </row>
    <row r="34" spans="1:10" x14ac:dyDescent="0.2">
      <c r="A34" s="5">
        <v>28</v>
      </c>
      <c r="B34" s="6" t="s">
        <v>30</v>
      </c>
      <c r="C34" s="71">
        <v>142705.94999999739</v>
      </c>
      <c r="D34" s="71">
        <v>6989453.1000000006</v>
      </c>
      <c r="E34" s="71">
        <v>1035206</v>
      </c>
      <c r="F34" s="71">
        <v>9293.5499999999993</v>
      </c>
      <c r="G34" s="71">
        <v>626627.64999999991</v>
      </c>
      <c r="H34" s="4">
        <f t="shared" si="0"/>
        <v>8803286.2499999981</v>
      </c>
      <c r="J34" s="52"/>
    </row>
    <row r="35" spans="1:10" x14ac:dyDescent="0.2">
      <c r="A35" s="5">
        <v>29</v>
      </c>
      <c r="B35" s="6" t="s">
        <v>256</v>
      </c>
      <c r="C35" s="71">
        <v>8697022.3900001049</v>
      </c>
      <c r="D35" s="71">
        <v>722974298.57999992</v>
      </c>
      <c r="E35" s="71">
        <v>26807521.990000002</v>
      </c>
      <c r="F35" s="71">
        <v>4197766.4800000004</v>
      </c>
      <c r="G35" s="71">
        <v>41049224.170000002</v>
      </c>
      <c r="H35" s="4">
        <f t="shared" si="0"/>
        <v>803725833.61000001</v>
      </c>
      <c r="J35" s="52"/>
    </row>
    <row r="36" spans="1:10" x14ac:dyDescent="0.2">
      <c r="A36" s="5">
        <v>30</v>
      </c>
      <c r="B36" s="6" t="s">
        <v>31</v>
      </c>
      <c r="C36" s="71">
        <v>270406.17000000924</v>
      </c>
      <c r="D36" s="71">
        <v>46220868.439999998</v>
      </c>
      <c r="E36" s="71">
        <v>4353324.18</v>
      </c>
      <c r="F36" s="71">
        <v>59103.13</v>
      </c>
      <c r="G36" s="71">
        <v>2841685.48</v>
      </c>
      <c r="H36" s="4">
        <f t="shared" si="0"/>
        <v>53745387.400000006</v>
      </c>
      <c r="J36" s="52"/>
    </row>
    <row r="37" spans="1:10" x14ac:dyDescent="0.2">
      <c r="A37" s="5">
        <v>31</v>
      </c>
      <c r="B37" s="6" t="s">
        <v>32</v>
      </c>
      <c r="C37" s="71">
        <v>243956.33000000007</v>
      </c>
      <c r="D37" s="71">
        <v>11323653.5</v>
      </c>
      <c r="E37" s="71">
        <v>726703.53</v>
      </c>
      <c r="F37" s="71">
        <v>11001.5</v>
      </c>
      <c r="G37" s="71">
        <v>1062529.5299999998</v>
      </c>
      <c r="H37" s="4">
        <f t="shared" si="0"/>
        <v>13367844.389999999</v>
      </c>
      <c r="J37" s="52"/>
    </row>
    <row r="38" spans="1:10" x14ac:dyDescent="0.2">
      <c r="A38" s="5">
        <v>32</v>
      </c>
      <c r="B38" s="6" t="s">
        <v>33</v>
      </c>
      <c r="C38" s="71">
        <v>4155.0000000037253</v>
      </c>
      <c r="D38" s="71">
        <v>18662564.960000001</v>
      </c>
      <c r="E38" s="71">
        <v>3010183.9400000004</v>
      </c>
      <c r="F38" s="71">
        <v>20089.03</v>
      </c>
      <c r="G38" s="71">
        <v>1520660.31</v>
      </c>
      <c r="H38" s="4">
        <f t="shared" si="0"/>
        <v>23217653.240000006</v>
      </c>
      <c r="J38" s="52"/>
    </row>
    <row r="39" spans="1:10" x14ac:dyDescent="0.2">
      <c r="A39" s="5">
        <v>33</v>
      </c>
      <c r="B39" s="6" t="s">
        <v>34</v>
      </c>
      <c r="C39" s="71">
        <v>435043.08999999613</v>
      </c>
      <c r="D39" s="71">
        <v>36836055.289999999</v>
      </c>
      <c r="E39" s="71">
        <v>4502354.379999999</v>
      </c>
      <c r="F39" s="71">
        <v>226731.82</v>
      </c>
      <c r="G39" s="71">
        <v>3262745.8600000003</v>
      </c>
      <c r="H39" s="4">
        <f t="shared" si="0"/>
        <v>45262930.43999999</v>
      </c>
      <c r="J39" s="52"/>
    </row>
    <row r="40" spans="1:10" x14ac:dyDescent="0.2">
      <c r="A40" s="5">
        <v>34</v>
      </c>
      <c r="B40" s="6" t="s">
        <v>35</v>
      </c>
      <c r="C40" s="71">
        <v>552384.56999997795</v>
      </c>
      <c r="D40" s="71">
        <v>73612205.469999999</v>
      </c>
      <c r="E40" s="71">
        <v>5679168.4400000004</v>
      </c>
      <c r="F40" s="71">
        <v>711600.7</v>
      </c>
      <c r="G40" s="71">
        <v>6124356.0200000005</v>
      </c>
      <c r="H40" s="4">
        <f t="shared" si="0"/>
        <v>86679715.199999973</v>
      </c>
      <c r="J40" s="52"/>
    </row>
    <row r="41" spans="1:10" x14ac:dyDescent="0.2">
      <c r="A41" s="5">
        <v>35</v>
      </c>
      <c r="B41" s="6" t="s">
        <v>36</v>
      </c>
      <c r="C41" s="71">
        <v>27685.539999995381</v>
      </c>
      <c r="D41" s="71">
        <v>15290681.92</v>
      </c>
      <c r="E41" s="71">
        <v>1221840.8400000001</v>
      </c>
      <c r="F41" s="71">
        <v>28425.09</v>
      </c>
      <c r="G41" s="71">
        <v>1697747.71</v>
      </c>
      <c r="H41" s="4">
        <f t="shared" si="0"/>
        <v>18266381.099999994</v>
      </c>
      <c r="J41" s="52"/>
    </row>
    <row r="42" spans="1:10" x14ac:dyDescent="0.2">
      <c r="A42" s="5">
        <v>36</v>
      </c>
      <c r="B42" s="6" t="s">
        <v>37</v>
      </c>
      <c r="C42" s="71">
        <v>316005.90999999642</v>
      </c>
      <c r="D42" s="71">
        <v>27872030.07</v>
      </c>
      <c r="E42" s="71">
        <v>2484763.7799999998</v>
      </c>
      <c r="F42" s="71">
        <v>40495</v>
      </c>
      <c r="G42" s="71">
        <v>1922972.65</v>
      </c>
      <c r="H42" s="4">
        <f t="shared" si="0"/>
        <v>32636267.409999996</v>
      </c>
      <c r="J42" s="52"/>
    </row>
    <row r="43" spans="1:10" x14ac:dyDescent="0.2">
      <c r="A43" s="5">
        <v>37</v>
      </c>
      <c r="B43" s="6" t="s">
        <v>38</v>
      </c>
      <c r="C43" s="71">
        <v>75304.01999999769</v>
      </c>
      <c r="D43" s="71">
        <v>7585590.6500000004</v>
      </c>
      <c r="E43" s="71">
        <v>164786.23000000001</v>
      </c>
      <c r="F43" s="71">
        <v>11527.16</v>
      </c>
      <c r="G43" s="71">
        <v>351420.08</v>
      </c>
      <c r="H43" s="4">
        <f t="shared" si="0"/>
        <v>8188628.1399999987</v>
      </c>
      <c r="J43" s="52"/>
    </row>
    <row r="44" spans="1:10" x14ac:dyDescent="0.2">
      <c r="A44" s="5">
        <v>38</v>
      </c>
      <c r="B44" s="6" t="s">
        <v>39</v>
      </c>
      <c r="C44" s="71">
        <v>646689.99000000022</v>
      </c>
      <c r="D44" s="71">
        <v>9855237.0399999991</v>
      </c>
      <c r="E44" s="71">
        <v>1013790.6499999999</v>
      </c>
      <c r="F44" s="71">
        <v>14294.14</v>
      </c>
      <c r="G44" s="71">
        <v>1016298.11</v>
      </c>
      <c r="H44" s="4">
        <f t="shared" si="0"/>
        <v>12546309.93</v>
      </c>
      <c r="J44" s="52"/>
    </row>
    <row r="45" spans="1:10" x14ac:dyDescent="0.2">
      <c r="A45" s="5">
        <v>39</v>
      </c>
      <c r="B45" s="6" t="s">
        <v>40</v>
      </c>
      <c r="C45" s="71">
        <v>17889.999999996275</v>
      </c>
      <c r="D45" s="71">
        <v>17583589.120000001</v>
      </c>
      <c r="E45" s="71">
        <v>1241470.22</v>
      </c>
      <c r="F45" s="71">
        <v>12293.220000000001</v>
      </c>
      <c r="G45" s="71">
        <v>1615997.5499999998</v>
      </c>
      <c r="H45" s="4">
        <f t="shared" si="0"/>
        <v>20471240.109999996</v>
      </c>
      <c r="J45" s="52"/>
    </row>
    <row r="46" spans="1:10" x14ac:dyDescent="0.2">
      <c r="A46" s="5">
        <v>40</v>
      </c>
      <c r="B46" s="6" t="s">
        <v>257</v>
      </c>
      <c r="C46" s="71">
        <v>212597.33999999985</v>
      </c>
      <c r="D46" s="71">
        <v>14640544.959999999</v>
      </c>
      <c r="E46" s="71">
        <v>1563162.0199999998</v>
      </c>
      <c r="F46" s="71">
        <v>42223.87</v>
      </c>
      <c r="G46" s="71">
        <v>2071088.6</v>
      </c>
      <c r="H46" s="4">
        <f t="shared" si="0"/>
        <v>18529616.789999999</v>
      </c>
      <c r="J46" s="52"/>
    </row>
    <row r="47" spans="1:10" x14ac:dyDescent="0.2">
      <c r="A47" s="5">
        <v>41</v>
      </c>
      <c r="B47" s="6" t="s">
        <v>41</v>
      </c>
      <c r="C47" s="71">
        <v>469907.75999999791</v>
      </c>
      <c r="D47" s="71">
        <v>32376384.899999999</v>
      </c>
      <c r="E47" s="71">
        <v>1770419.85</v>
      </c>
      <c r="F47" s="71">
        <v>76843.760000000009</v>
      </c>
      <c r="G47" s="71">
        <v>3720388.72</v>
      </c>
      <c r="H47" s="4">
        <f t="shared" si="0"/>
        <v>38413944.989999995</v>
      </c>
      <c r="J47" s="52"/>
    </row>
    <row r="48" spans="1:10" x14ac:dyDescent="0.2">
      <c r="A48" s="5">
        <v>42</v>
      </c>
      <c r="B48" s="6" t="s">
        <v>42</v>
      </c>
      <c r="C48" s="71">
        <v>1770304.1399999857</v>
      </c>
      <c r="D48" s="71">
        <v>83186998.549999997</v>
      </c>
      <c r="E48" s="71">
        <v>3391807.56</v>
      </c>
      <c r="F48" s="71">
        <v>95507.510000000009</v>
      </c>
      <c r="G48" s="71">
        <v>4672483.21</v>
      </c>
      <c r="H48" s="4">
        <f t="shared" si="0"/>
        <v>93117100.969999984</v>
      </c>
      <c r="J48" s="52"/>
    </row>
    <row r="49" spans="1:10" x14ac:dyDescent="0.2">
      <c r="A49" s="5">
        <v>43</v>
      </c>
      <c r="B49" s="6" t="s">
        <v>43</v>
      </c>
      <c r="C49" s="71">
        <v>5087142.1200000048</v>
      </c>
      <c r="D49" s="71">
        <v>264489415.69999999</v>
      </c>
      <c r="E49" s="71">
        <v>16140642.92</v>
      </c>
      <c r="F49" s="71">
        <v>1816419.1400000001</v>
      </c>
      <c r="G49" s="71">
        <v>26641209.140000001</v>
      </c>
      <c r="H49" s="4">
        <f t="shared" si="0"/>
        <v>314174829.01999998</v>
      </c>
      <c r="J49" s="52"/>
    </row>
    <row r="50" spans="1:10" x14ac:dyDescent="0.2">
      <c r="A50" s="5">
        <v>44</v>
      </c>
      <c r="B50" s="6" t="s">
        <v>44</v>
      </c>
      <c r="C50" s="71">
        <v>1330282.8999999836</v>
      </c>
      <c r="D50" s="71">
        <v>47117360.200000003</v>
      </c>
      <c r="E50" s="71">
        <v>6177186.7499999991</v>
      </c>
      <c r="F50" s="71">
        <v>73687.02</v>
      </c>
      <c r="G50" s="71">
        <v>6443110.4799999995</v>
      </c>
      <c r="H50" s="4">
        <f t="shared" si="0"/>
        <v>61141627.349999987</v>
      </c>
      <c r="J50" s="52"/>
    </row>
    <row r="51" spans="1:10" x14ac:dyDescent="0.2">
      <c r="A51" s="5">
        <v>45</v>
      </c>
      <c r="B51" s="6" t="s">
        <v>45</v>
      </c>
      <c r="C51" s="71">
        <v>0</v>
      </c>
      <c r="D51" s="71">
        <v>714440.98</v>
      </c>
      <c r="E51" s="71">
        <v>376887</v>
      </c>
      <c r="F51" s="71">
        <v>1450.75</v>
      </c>
      <c r="G51" s="71">
        <v>907526.14</v>
      </c>
      <c r="H51" s="4">
        <f t="shared" si="0"/>
        <v>2000304.87</v>
      </c>
      <c r="J51" s="52"/>
    </row>
    <row r="52" spans="1:10" x14ac:dyDescent="0.2">
      <c r="A52" s="5">
        <v>46</v>
      </c>
      <c r="B52" s="6" t="s">
        <v>46</v>
      </c>
      <c r="C52" s="71">
        <v>7500</v>
      </c>
      <c r="D52" s="71">
        <v>31085266.060000002</v>
      </c>
      <c r="E52" s="71">
        <v>1728360.51</v>
      </c>
      <c r="F52" s="71">
        <v>29966.04</v>
      </c>
      <c r="G52" s="71">
        <v>2083436.13</v>
      </c>
      <c r="H52" s="4">
        <f t="shared" si="0"/>
        <v>34934528.740000002</v>
      </c>
      <c r="J52" s="52"/>
    </row>
    <row r="53" spans="1:10" x14ac:dyDescent="0.2">
      <c r="A53" s="5">
        <v>47</v>
      </c>
      <c r="B53" s="6" t="s">
        <v>258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4">
        <f t="shared" si="0"/>
        <v>0</v>
      </c>
      <c r="J53" s="52"/>
    </row>
    <row r="54" spans="1:10" x14ac:dyDescent="0.2">
      <c r="A54" s="5">
        <v>48</v>
      </c>
      <c r="B54" s="6" t="s">
        <v>47</v>
      </c>
      <c r="C54" s="71">
        <v>481293.24000000209</v>
      </c>
      <c r="D54" s="71">
        <v>24713457.800000001</v>
      </c>
      <c r="E54" s="71">
        <v>1909194.29</v>
      </c>
      <c r="F54" s="71">
        <v>28052.5</v>
      </c>
      <c r="G54" s="71">
        <v>1500447.49</v>
      </c>
      <c r="H54" s="4">
        <f t="shared" si="0"/>
        <v>28632445.32</v>
      </c>
      <c r="J54" s="52"/>
    </row>
    <row r="55" spans="1:10" x14ac:dyDescent="0.2">
      <c r="A55" s="5">
        <v>49</v>
      </c>
      <c r="B55" s="6" t="s">
        <v>48</v>
      </c>
      <c r="C55" s="71">
        <v>126317.80999999866</v>
      </c>
      <c r="D55" s="71">
        <v>5499735.5700000003</v>
      </c>
      <c r="E55" s="71">
        <v>668359.18999999994</v>
      </c>
      <c r="F55" s="71">
        <v>5079.66</v>
      </c>
      <c r="G55" s="71">
        <v>539191.85</v>
      </c>
      <c r="H55" s="4">
        <f t="shared" si="0"/>
        <v>6838684.0799999982</v>
      </c>
      <c r="J55" s="52"/>
    </row>
    <row r="56" spans="1:10" x14ac:dyDescent="0.2">
      <c r="A56" s="5">
        <v>50</v>
      </c>
      <c r="B56" s="6" t="s">
        <v>49</v>
      </c>
      <c r="C56" s="71">
        <v>0</v>
      </c>
      <c r="D56" s="71">
        <v>12472538.34</v>
      </c>
      <c r="E56" s="71">
        <v>1097401.5</v>
      </c>
      <c r="F56" s="71">
        <v>73727.33</v>
      </c>
      <c r="G56" s="71">
        <v>805059.39</v>
      </c>
      <c r="H56" s="4">
        <f t="shared" si="0"/>
        <v>14448726.560000001</v>
      </c>
      <c r="J56" s="52"/>
    </row>
    <row r="57" spans="1:10" x14ac:dyDescent="0.2">
      <c r="A57" s="5">
        <v>51</v>
      </c>
      <c r="B57" s="6" t="s">
        <v>50</v>
      </c>
      <c r="C57" s="71">
        <v>0</v>
      </c>
      <c r="D57" s="71">
        <v>3188857.22</v>
      </c>
      <c r="E57" s="71">
        <v>294426.03000000003</v>
      </c>
      <c r="F57" s="71">
        <v>5074.1099999999997</v>
      </c>
      <c r="G57" s="71">
        <v>398493.85</v>
      </c>
      <c r="H57" s="4">
        <f t="shared" si="0"/>
        <v>3886851.21</v>
      </c>
      <c r="J57" s="52"/>
    </row>
    <row r="58" spans="1:10" x14ac:dyDescent="0.2">
      <c r="A58" s="5">
        <v>52</v>
      </c>
      <c r="B58" s="6" t="s">
        <v>51</v>
      </c>
      <c r="C58" s="71">
        <v>13360.000000003725</v>
      </c>
      <c r="D58" s="71">
        <v>23527815.699999999</v>
      </c>
      <c r="E58" s="71">
        <v>2011838.82</v>
      </c>
      <c r="F58" s="71">
        <v>139310.5</v>
      </c>
      <c r="G58" s="71">
        <v>2553940.8499999996</v>
      </c>
      <c r="H58" s="4">
        <f t="shared" si="0"/>
        <v>28246265.870000005</v>
      </c>
      <c r="J58" s="52"/>
    </row>
    <row r="59" spans="1:10" x14ac:dyDescent="0.2">
      <c r="A59" s="5">
        <v>53</v>
      </c>
      <c r="B59" s="6" t="s">
        <v>52</v>
      </c>
      <c r="C59" s="71">
        <v>2649926.7999999523</v>
      </c>
      <c r="D59" s="71">
        <v>372777777.00999999</v>
      </c>
      <c r="E59" s="71">
        <v>17432861.169999998</v>
      </c>
      <c r="F59" s="71">
        <v>1185050.21</v>
      </c>
      <c r="G59" s="71">
        <v>19925547.77</v>
      </c>
      <c r="H59" s="4">
        <f t="shared" si="0"/>
        <v>413971162.95999992</v>
      </c>
      <c r="J59" s="52"/>
    </row>
    <row r="60" spans="1:10" x14ac:dyDescent="0.2">
      <c r="A60" s="5">
        <v>54</v>
      </c>
      <c r="B60" s="6" t="s">
        <v>53</v>
      </c>
      <c r="C60" s="71">
        <v>55000.000000007451</v>
      </c>
      <c r="D60" s="71">
        <v>22159302.899999999</v>
      </c>
      <c r="E60" s="71">
        <v>1043660.75</v>
      </c>
      <c r="F60" s="71">
        <v>43068.94</v>
      </c>
      <c r="G60" s="71">
        <v>2290175.3200000003</v>
      </c>
      <c r="H60" s="4">
        <f t="shared" si="0"/>
        <v>25591207.910000008</v>
      </c>
      <c r="J60" s="52"/>
    </row>
    <row r="61" spans="1:10" x14ac:dyDescent="0.2">
      <c r="A61" s="5">
        <v>55</v>
      </c>
      <c r="B61" s="6" t="s">
        <v>54</v>
      </c>
      <c r="C61" s="71">
        <v>42500</v>
      </c>
      <c r="D61" s="71">
        <v>11511705.42</v>
      </c>
      <c r="E61" s="71">
        <v>817165.41</v>
      </c>
      <c r="F61" s="71">
        <v>25415.5</v>
      </c>
      <c r="G61" s="71">
        <v>1434805.81</v>
      </c>
      <c r="H61" s="4">
        <f t="shared" si="0"/>
        <v>13831592.140000001</v>
      </c>
      <c r="J61" s="52"/>
    </row>
    <row r="62" spans="1:10" x14ac:dyDescent="0.2">
      <c r="A62" s="5">
        <v>56</v>
      </c>
      <c r="B62" s="6" t="s">
        <v>55</v>
      </c>
      <c r="C62" s="71">
        <v>36532.61999999918</v>
      </c>
      <c r="D62" s="71">
        <v>8419951.2799999993</v>
      </c>
      <c r="E62" s="71">
        <v>534712.29999999993</v>
      </c>
      <c r="F62" s="71">
        <v>10973.18</v>
      </c>
      <c r="G62" s="71">
        <v>726019.90999999992</v>
      </c>
      <c r="H62" s="4">
        <f t="shared" si="0"/>
        <v>9728189.2899999991</v>
      </c>
      <c r="J62" s="52"/>
    </row>
    <row r="63" spans="1:10" x14ac:dyDescent="0.2">
      <c r="A63" s="5">
        <v>57</v>
      </c>
      <c r="B63" s="6" t="s">
        <v>56</v>
      </c>
      <c r="C63" s="71">
        <v>114516.77999999933</v>
      </c>
      <c r="D63" s="71">
        <v>4862695.2300000004</v>
      </c>
      <c r="E63" s="71">
        <v>377398.11</v>
      </c>
      <c r="F63" s="71">
        <v>6533.7699999999995</v>
      </c>
      <c r="G63" s="71">
        <v>383324.91000000003</v>
      </c>
      <c r="H63" s="4">
        <f t="shared" si="0"/>
        <v>5744468.7999999998</v>
      </c>
      <c r="J63" s="52"/>
    </row>
    <row r="64" spans="1:10" x14ac:dyDescent="0.2">
      <c r="A64" s="5">
        <v>58</v>
      </c>
      <c r="B64" s="6" t="s">
        <v>57</v>
      </c>
      <c r="C64" s="71">
        <v>56059.590000003576</v>
      </c>
      <c r="D64" s="71">
        <v>23089885.879999999</v>
      </c>
      <c r="E64" s="71">
        <v>1515580.66</v>
      </c>
      <c r="F64" s="71">
        <v>61101.86</v>
      </c>
      <c r="G64" s="71">
        <v>2747047</v>
      </c>
      <c r="H64" s="4">
        <f t="shared" si="0"/>
        <v>27469674.990000002</v>
      </c>
      <c r="J64" s="52"/>
    </row>
    <row r="65" spans="1:10" x14ac:dyDescent="0.2">
      <c r="A65" s="5">
        <v>59</v>
      </c>
      <c r="B65" s="6" t="s">
        <v>58</v>
      </c>
      <c r="C65" s="71">
        <v>110148.29000000097</v>
      </c>
      <c r="D65" s="71">
        <v>5020704.3599999994</v>
      </c>
      <c r="E65" s="71">
        <v>1032475.1600000001</v>
      </c>
      <c r="F65" s="71">
        <v>4913.41</v>
      </c>
      <c r="G65" s="71">
        <v>509139.62999999995</v>
      </c>
      <c r="H65" s="4">
        <f t="shared" si="0"/>
        <v>6677380.8500000006</v>
      </c>
      <c r="J65" s="52"/>
    </row>
    <row r="66" spans="1:10" x14ac:dyDescent="0.2">
      <c r="A66" s="5">
        <v>60</v>
      </c>
      <c r="B66" s="6" t="s">
        <v>59</v>
      </c>
      <c r="C66" s="71">
        <v>696011.10000000894</v>
      </c>
      <c r="D66" s="71">
        <v>53792090.079999998</v>
      </c>
      <c r="E66" s="71">
        <v>3620233.6100000003</v>
      </c>
      <c r="F66" s="71">
        <v>578580.62</v>
      </c>
      <c r="G66" s="71">
        <v>4602512.7300000004</v>
      </c>
      <c r="H66" s="4">
        <f t="shared" si="0"/>
        <v>63289428.140000001</v>
      </c>
      <c r="J66" s="52"/>
    </row>
    <row r="67" spans="1:10" x14ac:dyDescent="0.2">
      <c r="A67" s="5">
        <v>62</v>
      </c>
      <c r="B67" s="6" t="s">
        <v>60</v>
      </c>
      <c r="C67" s="71">
        <v>25764.999999998137</v>
      </c>
      <c r="D67" s="71">
        <v>7662186.4399999995</v>
      </c>
      <c r="E67" s="71">
        <v>662088.94999999995</v>
      </c>
      <c r="F67" s="71">
        <v>11498.67</v>
      </c>
      <c r="G67" s="71">
        <v>596788.21</v>
      </c>
      <c r="H67" s="4">
        <f t="shared" si="0"/>
        <v>8958327.2699999977</v>
      </c>
      <c r="J67" s="52"/>
    </row>
    <row r="68" spans="1:10" x14ac:dyDescent="0.2">
      <c r="A68" s="5">
        <v>63</v>
      </c>
      <c r="B68" s="6" t="s">
        <v>61</v>
      </c>
      <c r="C68" s="71">
        <v>92500.000000007451</v>
      </c>
      <c r="D68" s="71">
        <v>16664961.82</v>
      </c>
      <c r="E68" s="71">
        <v>1988056.8800000001</v>
      </c>
      <c r="F68" s="71">
        <v>16756.36</v>
      </c>
      <c r="G68" s="71">
        <v>1008021.97</v>
      </c>
      <c r="H68" s="4">
        <f t="shared" si="0"/>
        <v>19770297.030000005</v>
      </c>
      <c r="J68" s="52"/>
    </row>
    <row r="69" spans="1:10" x14ac:dyDescent="0.2">
      <c r="A69" s="5">
        <v>65</v>
      </c>
      <c r="B69" s="6" t="s">
        <v>62</v>
      </c>
      <c r="C69" s="71">
        <v>207780.67999999784</v>
      </c>
      <c r="D69" s="71">
        <v>7806113.6200000001</v>
      </c>
      <c r="E69" s="71">
        <v>734650.17999999993</v>
      </c>
      <c r="F69" s="71">
        <v>12509.380000000001</v>
      </c>
      <c r="G69" s="71">
        <v>1265648.3899999999</v>
      </c>
      <c r="H69" s="4">
        <f t="shared" si="0"/>
        <v>10026702.25</v>
      </c>
      <c r="J69" s="52"/>
    </row>
    <row r="70" spans="1:10" x14ac:dyDescent="0.2">
      <c r="A70" s="5">
        <v>66</v>
      </c>
      <c r="B70" s="6" t="s">
        <v>63</v>
      </c>
      <c r="C70" s="71">
        <v>76182.340000000782</v>
      </c>
      <c r="D70" s="71">
        <v>4329137.34</v>
      </c>
      <c r="E70" s="71">
        <v>314121.06</v>
      </c>
      <c r="F70" s="71">
        <v>12007.14</v>
      </c>
      <c r="G70" s="71">
        <v>452930.85</v>
      </c>
      <c r="H70" s="4">
        <f t="shared" si="0"/>
        <v>5184378.7299999995</v>
      </c>
      <c r="J70" s="52"/>
    </row>
    <row r="71" spans="1:10" x14ac:dyDescent="0.2">
      <c r="A71" s="5">
        <v>67</v>
      </c>
      <c r="B71" s="6" t="s">
        <v>64</v>
      </c>
      <c r="C71" s="71">
        <v>86500.000000003725</v>
      </c>
      <c r="D71" s="71">
        <v>12848672.16</v>
      </c>
      <c r="E71" s="71">
        <v>1213083.4099999999</v>
      </c>
      <c r="F71" s="71">
        <v>17002.22</v>
      </c>
      <c r="G71" s="71">
        <v>2262220.16</v>
      </c>
      <c r="H71" s="4">
        <f t="shared" si="0"/>
        <v>16427477.950000005</v>
      </c>
      <c r="J71" s="52"/>
    </row>
    <row r="72" spans="1:10" x14ac:dyDescent="0.2">
      <c r="A72" s="5">
        <v>68</v>
      </c>
      <c r="B72" s="6" t="s">
        <v>65</v>
      </c>
      <c r="C72" s="71">
        <v>199164.02999999747</v>
      </c>
      <c r="D72" s="71">
        <v>26402215.219999999</v>
      </c>
      <c r="E72" s="71">
        <v>1870732.56</v>
      </c>
      <c r="F72" s="71">
        <v>115201.78</v>
      </c>
      <c r="G72" s="71">
        <v>2501805.58</v>
      </c>
      <c r="H72" s="4">
        <f t="shared" ref="H72:H135" si="1">SUM(C72:G72)</f>
        <v>31089119.169999994</v>
      </c>
      <c r="J72" s="52"/>
    </row>
    <row r="73" spans="1:10" x14ac:dyDescent="0.2">
      <c r="A73" s="5">
        <v>69</v>
      </c>
      <c r="B73" s="6" t="s">
        <v>66</v>
      </c>
      <c r="C73" s="71">
        <v>27840.000000003725</v>
      </c>
      <c r="D73" s="71">
        <v>19540681.759999998</v>
      </c>
      <c r="E73" s="71">
        <v>2609675.7399999998</v>
      </c>
      <c r="F73" s="71">
        <v>26882.299999999996</v>
      </c>
      <c r="G73" s="71">
        <v>1745255.96</v>
      </c>
      <c r="H73" s="4">
        <f t="shared" si="1"/>
        <v>23950335.760000002</v>
      </c>
      <c r="J73" s="52"/>
    </row>
    <row r="74" spans="1:10" x14ac:dyDescent="0.2">
      <c r="A74" s="5">
        <v>70</v>
      </c>
      <c r="B74" s="6" t="s">
        <v>67</v>
      </c>
      <c r="C74" s="71">
        <v>10209.000000003725</v>
      </c>
      <c r="D74" s="71">
        <v>17122269.079999998</v>
      </c>
      <c r="E74" s="71">
        <v>1602417.5899999999</v>
      </c>
      <c r="F74" s="71">
        <v>28949.550000000003</v>
      </c>
      <c r="G74" s="71">
        <v>1371044.0699999998</v>
      </c>
      <c r="H74" s="4">
        <f t="shared" si="1"/>
        <v>20134889.290000003</v>
      </c>
      <c r="J74" s="52"/>
    </row>
    <row r="75" spans="1:10" x14ac:dyDescent="0.2">
      <c r="A75" s="5">
        <v>71</v>
      </c>
      <c r="B75" s="6" t="s">
        <v>68</v>
      </c>
      <c r="C75" s="71">
        <v>765434.73999999464</v>
      </c>
      <c r="D75" s="71">
        <v>54537942.090000004</v>
      </c>
      <c r="E75" s="71">
        <v>4435321.95</v>
      </c>
      <c r="F75" s="71">
        <v>87587.01</v>
      </c>
      <c r="G75" s="71">
        <v>6402799.2100000009</v>
      </c>
      <c r="H75" s="4">
        <f t="shared" si="1"/>
        <v>66229085</v>
      </c>
      <c r="J75" s="52"/>
    </row>
    <row r="76" spans="1:10" x14ac:dyDescent="0.2">
      <c r="A76" s="5">
        <v>72</v>
      </c>
      <c r="B76" s="6" t="s">
        <v>69</v>
      </c>
      <c r="C76" s="71">
        <v>30000.000000003725</v>
      </c>
      <c r="D76" s="71">
        <v>21005643.399999999</v>
      </c>
      <c r="E76" s="71">
        <v>1246609.6100000001</v>
      </c>
      <c r="F76" s="71">
        <v>28911.49</v>
      </c>
      <c r="G76" s="71">
        <v>1412119.26</v>
      </c>
      <c r="H76" s="4">
        <f t="shared" si="1"/>
        <v>23723283.760000002</v>
      </c>
      <c r="J76" s="52"/>
    </row>
    <row r="77" spans="1:10" x14ac:dyDescent="0.2">
      <c r="A77" s="5">
        <v>73</v>
      </c>
      <c r="B77" s="6" t="s">
        <v>70</v>
      </c>
      <c r="C77" s="71">
        <v>89999.999999998137</v>
      </c>
      <c r="D77" s="71">
        <v>12008176.75</v>
      </c>
      <c r="E77" s="71">
        <v>1333211.3</v>
      </c>
      <c r="F77" s="71">
        <v>338560.93</v>
      </c>
      <c r="G77" s="71">
        <v>1700583.3499999999</v>
      </c>
      <c r="H77" s="4">
        <f t="shared" si="1"/>
        <v>15470532.329999998</v>
      </c>
      <c r="J77" s="52"/>
    </row>
    <row r="78" spans="1:10" x14ac:dyDescent="0.2">
      <c r="A78" s="5">
        <v>74</v>
      </c>
      <c r="B78" s="6" t="s">
        <v>71</v>
      </c>
      <c r="C78" s="71">
        <v>40500.000000007451</v>
      </c>
      <c r="D78" s="71">
        <v>39204254.460000001</v>
      </c>
      <c r="E78" s="71">
        <v>2540896.15</v>
      </c>
      <c r="F78" s="71">
        <v>634264.40999999992</v>
      </c>
      <c r="G78" s="71">
        <v>3530381.49</v>
      </c>
      <c r="H78" s="4">
        <f t="shared" si="1"/>
        <v>45950296.510000005</v>
      </c>
      <c r="J78" s="52"/>
    </row>
    <row r="79" spans="1:10" x14ac:dyDescent="0.2">
      <c r="A79" s="5">
        <v>75</v>
      </c>
      <c r="B79" s="6" t="s">
        <v>72</v>
      </c>
      <c r="C79" s="71">
        <v>5807029.3200001717</v>
      </c>
      <c r="D79" s="71">
        <v>517891135.93000001</v>
      </c>
      <c r="E79" s="71">
        <v>31740735.609999999</v>
      </c>
      <c r="F79" s="71">
        <v>2537123.5999999996</v>
      </c>
      <c r="G79" s="71">
        <v>49743959.869999997</v>
      </c>
      <c r="H79" s="4">
        <f t="shared" si="1"/>
        <v>607719984.33000016</v>
      </c>
      <c r="J79" s="52"/>
    </row>
    <row r="80" spans="1:10" x14ac:dyDescent="0.2">
      <c r="A80" s="5">
        <v>77</v>
      </c>
      <c r="B80" s="6" t="s">
        <v>73</v>
      </c>
      <c r="C80" s="71">
        <v>53224.640000000596</v>
      </c>
      <c r="D80" s="71">
        <v>24657540.43</v>
      </c>
      <c r="E80" s="71">
        <v>1904250.55</v>
      </c>
      <c r="F80" s="71">
        <v>36893.53</v>
      </c>
      <c r="G80" s="71">
        <v>2873815.9799999995</v>
      </c>
      <c r="H80" s="4">
        <f t="shared" si="1"/>
        <v>29525725.130000003</v>
      </c>
      <c r="J80" s="52"/>
    </row>
    <row r="81" spans="1:10" x14ac:dyDescent="0.2">
      <c r="A81" s="5">
        <v>78</v>
      </c>
      <c r="B81" s="6" t="s">
        <v>74</v>
      </c>
      <c r="C81" s="71">
        <v>2805</v>
      </c>
      <c r="D81" s="71">
        <v>2314983.46</v>
      </c>
      <c r="E81" s="71">
        <v>204599.56</v>
      </c>
      <c r="F81" s="71">
        <v>3639.05</v>
      </c>
      <c r="G81" s="71">
        <v>601564.39</v>
      </c>
      <c r="H81" s="4">
        <f t="shared" si="1"/>
        <v>3127591.46</v>
      </c>
      <c r="J81" s="52"/>
    </row>
    <row r="82" spans="1:10" x14ac:dyDescent="0.2">
      <c r="A82" s="5">
        <v>79</v>
      </c>
      <c r="B82" s="6" t="s">
        <v>75</v>
      </c>
      <c r="C82" s="71">
        <v>201155.16000000015</v>
      </c>
      <c r="D82" s="71">
        <v>8027249.2199999997</v>
      </c>
      <c r="E82" s="71">
        <v>663197.96000000008</v>
      </c>
      <c r="F82" s="71">
        <v>9478.83</v>
      </c>
      <c r="G82" s="71">
        <v>997038.97</v>
      </c>
      <c r="H82" s="4">
        <f t="shared" si="1"/>
        <v>9898120.1400000006</v>
      </c>
      <c r="J82" s="52"/>
    </row>
    <row r="83" spans="1:10" x14ac:dyDescent="0.2">
      <c r="A83" s="5">
        <v>80</v>
      </c>
      <c r="B83" s="6" t="s">
        <v>76</v>
      </c>
      <c r="C83" s="71">
        <v>515142.7500000149</v>
      </c>
      <c r="D83" s="71">
        <v>77185765.960000008</v>
      </c>
      <c r="E83" s="71">
        <v>2712194.75</v>
      </c>
      <c r="F83" s="71">
        <v>177190.49000000002</v>
      </c>
      <c r="G83" s="71">
        <v>5714160.4900000002</v>
      </c>
      <c r="H83" s="4">
        <f t="shared" si="1"/>
        <v>86304454.440000013</v>
      </c>
      <c r="J83" s="52"/>
    </row>
    <row r="84" spans="1:10" x14ac:dyDescent="0.2">
      <c r="A84" s="5">
        <v>81</v>
      </c>
      <c r="B84" s="6" t="s">
        <v>77</v>
      </c>
      <c r="C84" s="71">
        <v>44450.360000001267</v>
      </c>
      <c r="D84" s="71">
        <v>13317667.279999999</v>
      </c>
      <c r="E84" s="71">
        <v>825282.62000000011</v>
      </c>
      <c r="F84" s="71">
        <v>15698.300000000001</v>
      </c>
      <c r="G84" s="71">
        <v>1222163.3299999998</v>
      </c>
      <c r="H84" s="4">
        <f t="shared" si="1"/>
        <v>15425261.890000002</v>
      </c>
      <c r="J84" s="52"/>
    </row>
    <row r="85" spans="1:10" x14ac:dyDescent="0.2">
      <c r="A85" s="5">
        <v>82</v>
      </c>
      <c r="B85" s="6" t="s">
        <v>78</v>
      </c>
      <c r="C85" s="71">
        <v>665174.96999999881</v>
      </c>
      <c r="D85" s="71">
        <v>62545921.780000001</v>
      </c>
      <c r="E85" s="71">
        <v>5889727.5300000003</v>
      </c>
      <c r="F85" s="71">
        <v>64578.65</v>
      </c>
      <c r="G85" s="71">
        <v>5707040.3600000003</v>
      </c>
      <c r="H85" s="4">
        <f t="shared" si="1"/>
        <v>74872443.290000007</v>
      </c>
      <c r="J85" s="52"/>
    </row>
    <row r="86" spans="1:10" x14ac:dyDescent="0.2">
      <c r="A86" s="5">
        <v>83</v>
      </c>
      <c r="B86" s="6" t="s">
        <v>79</v>
      </c>
      <c r="C86" s="71">
        <v>264846.49999999627</v>
      </c>
      <c r="D86" s="71">
        <v>24164206.77</v>
      </c>
      <c r="E86" s="71">
        <v>2125575.7000000002</v>
      </c>
      <c r="F86" s="71">
        <v>134123.37</v>
      </c>
      <c r="G86" s="71">
        <v>3955937.8699999996</v>
      </c>
      <c r="H86" s="4">
        <f t="shared" si="1"/>
        <v>30644690.209999997</v>
      </c>
      <c r="J86" s="52"/>
    </row>
    <row r="87" spans="1:10" x14ac:dyDescent="0.2">
      <c r="A87" s="5">
        <v>84</v>
      </c>
      <c r="B87" s="6" t="s">
        <v>80</v>
      </c>
      <c r="C87" s="71">
        <v>301924.04000000283</v>
      </c>
      <c r="D87" s="71">
        <v>26196817.379999999</v>
      </c>
      <c r="E87" s="71">
        <v>993556.36</v>
      </c>
      <c r="F87" s="71">
        <v>55689.93</v>
      </c>
      <c r="G87" s="71">
        <v>3675060.9499999997</v>
      </c>
      <c r="H87" s="4">
        <f t="shared" si="1"/>
        <v>31223048.66</v>
      </c>
      <c r="J87" s="52"/>
    </row>
    <row r="88" spans="1:10" x14ac:dyDescent="0.2">
      <c r="A88" s="5">
        <v>85</v>
      </c>
      <c r="B88" s="6" t="s">
        <v>81</v>
      </c>
      <c r="C88" s="71">
        <v>312343.18999999762</v>
      </c>
      <c r="D88" s="71">
        <v>33368762.359999999</v>
      </c>
      <c r="E88" s="71">
        <v>3758977.4</v>
      </c>
      <c r="F88" s="71">
        <v>44066.14</v>
      </c>
      <c r="G88" s="71">
        <v>2866229.84</v>
      </c>
      <c r="H88" s="4">
        <f t="shared" si="1"/>
        <v>40350378.929999992</v>
      </c>
      <c r="J88" s="52"/>
    </row>
    <row r="89" spans="1:10" x14ac:dyDescent="0.2">
      <c r="A89" s="5">
        <v>86</v>
      </c>
      <c r="B89" s="6" t="s">
        <v>82</v>
      </c>
      <c r="C89" s="71">
        <v>37840.000000007451</v>
      </c>
      <c r="D89" s="71">
        <v>28172909.98</v>
      </c>
      <c r="E89" s="71">
        <v>2444221.3899999992</v>
      </c>
      <c r="F89" s="71">
        <v>31406.54</v>
      </c>
      <c r="G89" s="71">
        <v>3467736.13</v>
      </c>
      <c r="H89" s="4">
        <f t="shared" si="1"/>
        <v>34154114.040000007</v>
      </c>
      <c r="J89" s="52"/>
    </row>
    <row r="90" spans="1:10" x14ac:dyDescent="0.2">
      <c r="A90" s="5">
        <v>87</v>
      </c>
      <c r="B90" s="6" t="s">
        <v>83</v>
      </c>
      <c r="C90" s="71">
        <v>136491.3599999994</v>
      </c>
      <c r="D90" s="71">
        <v>16948769.18</v>
      </c>
      <c r="E90" s="71">
        <v>2292446.1400000006</v>
      </c>
      <c r="F90" s="71">
        <v>13546.400000000001</v>
      </c>
      <c r="G90" s="71">
        <v>1737727.1</v>
      </c>
      <c r="H90" s="4">
        <f t="shared" si="1"/>
        <v>21128980.18</v>
      </c>
      <c r="J90" s="52"/>
    </row>
    <row r="91" spans="1:10" x14ac:dyDescent="0.2">
      <c r="A91" s="5">
        <v>88</v>
      </c>
      <c r="B91" s="6" t="s">
        <v>84</v>
      </c>
      <c r="C91" s="71">
        <v>603730.69999995828</v>
      </c>
      <c r="D91" s="71">
        <v>134003181.03</v>
      </c>
      <c r="E91" s="71">
        <v>9248416.5499999989</v>
      </c>
      <c r="F91" s="71">
        <v>1309899.6600000001</v>
      </c>
      <c r="G91" s="71">
        <v>11716545.780000001</v>
      </c>
      <c r="H91" s="4">
        <f t="shared" si="1"/>
        <v>156881773.71999997</v>
      </c>
      <c r="J91" s="52"/>
    </row>
    <row r="92" spans="1:10" x14ac:dyDescent="0.2">
      <c r="A92" s="5">
        <v>89</v>
      </c>
      <c r="B92" s="6" t="s">
        <v>85</v>
      </c>
      <c r="C92" s="71">
        <v>1943746.8900000155</v>
      </c>
      <c r="D92" s="71">
        <v>167318791.59999999</v>
      </c>
      <c r="E92" s="71">
        <v>10309057.880000001</v>
      </c>
      <c r="F92" s="71">
        <v>458991.5</v>
      </c>
      <c r="G92" s="71">
        <v>12885888.82</v>
      </c>
      <c r="H92" s="4">
        <f t="shared" si="1"/>
        <v>192916476.69</v>
      </c>
      <c r="J92" s="52"/>
    </row>
    <row r="93" spans="1:10" x14ac:dyDescent="0.2">
      <c r="A93" s="5">
        <v>90</v>
      </c>
      <c r="B93" s="6" t="s">
        <v>86</v>
      </c>
      <c r="C93" s="71">
        <v>29824.000000000466</v>
      </c>
      <c r="D93" s="71">
        <v>2198498.5499999998</v>
      </c>
      <c r="E93" s="71">
        <v>262290.42</v>
      </c>
      <c r="F93" s="71">
        <v>5254.7000000000007</v>
      </c>
      <c r="G93" s="71">
        <v>263993.73</v>
      </c>
      <c r="H93" s="4">
        <f t="shared" si="1"/>
        <v>2759861.4000000004</v>
      </c>
      <c r="J93" s="52"/>
    </row>
    <row r="94" spans="1:10" x14ac:dyDescent="0.2">
      <c r="A94" s="5">
        <v>91</v>
      </c>
      <c r="B94" s="6" t="s">
        <v>87</v>
      </c>
      <c r="C94" s="71">
        <v>94535.309999998659</v>
      </c>
      <c r="D94" s="71">
        <v>7323893.1200000001</v>
      </c>
      <c r="E94" s="71">
        <v>1219400.01</v>
      </c>
      <c r="F94" s="71">
        <v>15926.77</v>
      </c>
      <c r="G94" s="71">
        <v>732457.73</v>
      </c>
      <c r="H94" s="4">
        <f t="shared" si="1"/>
        <v>9386212.9399999995</v>
      </c>
      <c r="J94" s="52"/>
    </row>
    <row r="95" spans="1:10" x14ac:dyDescent="0.2">
      <c r="A95" s="5">
        <v>92</v>
      </c>
      <c r="B95" s="6" t="s">
        <v>88</v>
      </c>
      <c r="C95" s="71">
        <v>231790.27000001073</v>
      </c>
      <c r="D95" s="71">
        <v>36564103.340000004</v>
      </c>
      <c r="E95" s="71">
        <v>1550245.6900000002</v>
      </c>
      <c r="F95" s="71">
        <v>78841.700000000012</v>
      </c>
      <c r="G95" s="71">
        <v>4273726.43</v>
      </c>
      <c r="H95" s="4">
        <f t="shared" si="1"/>
        <v>42698707.430000015</v>
      </c>
      <c r="J95" s="52"/>
    </row>
    <row r="96" spans="1:10" x14ac:dyDescent="0.2">
      <c r="A96" s="5">
        <v>93</v>
      </c>
      <c r="B96" s="6" t="s">
        <v>89</v>
      </c>
      <c r="C96" s="71">
        <v>220643.11000000685</v>
      </c>
      <c r="D96" s="71">
        <v>27216488.52</v>
      </c>
      <c r="E96" s="71">
        <v>1822687.7600000002</v>
      </c>
      <c r="F96" s="71">
        <v>172832.24</v>
      </c>
      <c r="G96" s="71">
        <v>2637814.42</v>
      </c>
      <c r="H96" s="4">
        <f t="shared" si="1"/>
        <v>32070466.050000004</v>
      </c>
      <c r="J96" s="52"/>
    </row>
    <row r="97" spans="1:10" x14ac:dyDescent="0.2">
      <c r="A97" s="5">
        <v>94</v>
      </c>
      <c r="B97" s="6" t="s">
        <v>90</v>
      </c>
      <c r="C97" s="71">
        <v>312539.84000001103</v>
      </c>
      <c r="D97" s="71">
        <v>38727773.229999997</v>
      </c>
      <c r="E97" s="71">
        <v>4073432.2900000005</v>
      </c>
      <c r="F97" s="71">
        <v>183462.69</v>
      </c>
      <c r="G97" s="71">
        <v>4511553.8699999992</v>
      </c>
      <c r="H97" s="4">
        <f t="shared" si="1"/>
        <v>47808761.920000002</v>
      </c>
      <c r="J97" s="52"/>
    </row>
    <row r="98" spans="1:10" x14ac:dyDescent="0.2">
      <c r="A98" s="5">
        <v>95</v>
      </c>
      <c r="B98" s="6" t="s">
        <v>91</v>
      </c>
      <c r="C98" s="71">
        <v>159708.19999999739</v>
      </c>
      <c r="D98" s="71">
        <v>9965934.7199999988</v>
      </c>
      <c r="E98" s="71">
        <v>562058.91</v>
      </c>
      <c r="F98" s="71">
        <v>5324.14</v>
      </c>
      <c r="G98" s="71">
        <v>1119350.9300000002</v>
      </c>
      <c r="H98" s="4">
        <f t="shared" si="1"/>
        <v>11812376.899999997</v>
      </c>
      <c r="J98" s="52"/>
    </row>
    <row r="99" spans="1:10" x14ac:dyDescent="0.2">
      <c r="A99" s="5">
        <v>96</v>
      </c>
      <c r="B99" s="6" t="s">
        <v>92</v>
      </c>
      <c r="C99" s="71">
        <v>5185.6499999985099</v>
      </c>
      <c r="D99" s="71">
        <v>35703233.060000002</v>
      </c>
      <c r="E99" s="71">
        <v>2101720.89</v>
      </c>
      <c r="F99" s="71">
        <v>156299.65</v>
      </c>
      <c r="G99" s="71">
        <v>4650203.2700000005</v>
      </c>
      <c r="H99" s="4">
        <f t="shared" si="1"/>
        <v>42616642.520000003</v>
      </c>
      <c r="J99" s="52"/>
    </row>
    <row r="100" spans="1:10" x14ac:dyDescent="0.2">
      <c r="A100" s="5">
        <v>97</v>
      </c>
      <c r="B100" s="6" t="s">
        <v>93</v>
      </c>
      <c r="C100" s="71">
        <v>256531.57999999821</v>
      </c>
      <c r="D100" s="71">
        <v>23401231.98</v>
      </c>
      <c r="E100" s="71">
        <v>1267314.5399999998</v>
      </c>
      <c r="F100" s="71">
        <v>61579.009999999995</v>
      </c>
      <c r="G100" s="71">
        <v>2665813.75</v>
      </c>
      <c r="H100" s="4">
        <f t="shared" si="1"/>
        <v>27652470.859999999</v>
      </c>
      <c r="J100" s="52"/>
    </row>
    <row r="101" spans="1:10" ht="13.5" thickBot="1" x14ac:dyDescent="0.25">
      <c r="A101" s="5">
        <v>98</v>
      </c>
      <c r="B101" s="6" t="s">
        <v>94</v>
      </c>
      <c r="C101" s="71">
        <v>840093.38000003994</v>
      </c>
      <c r="D101" s="71">
        <v>68122202.039999992</v>
      </c>
      <c r="E101" s="71">
        <v>5161675.96</v>
      </c>
      <c r="F101" s="71">
        <v>37843.129999999997</v>
      </c>
      <c r="G101" s="71">
        <v>3845400.52</v>
      </c>
      <c r="H101" s="4">
        <f t="shared" si="1"/>
        <v>78007215.030000016</v>
      </c>
      <c r="J101" s="52"/>
    </row>
    <row r="102" spans="1:10" ht="13.5" thickBot="1" x14ac:dyDescent="0.25">
      <c r="A102" s="64" t="s">
        <v>221</v>
      </c>
      <c r="B102" s="21" t="s">
        <v>3</v>
      </c>
      <c r="C102" s="65"/>
      <c r="D102" s="65"/>
      <c r="E102" s="65"/>
      <c r="F102" s="65"/>
      <c r="G102" s="65"/>
      <c r="H102" s="66"/>
      <c r="J102" s="52"/>
    </row>
    <row r="103" spans="1:10" x14ac:dyDescent="0.2">
      <c r="A103" s="5">
        <v>101</v>
      </c>
      <c r="B103" s="6" t="s">
        <v>95</v>
      </c>
      <c r="C103" s="71">
        <v>2519159.4600000083</v>
      </c>
      <c r="D103" s="71">
        <v>44997458.379999995</v>
      </c>
      <c r="E103" s="71">
        <v>4706870.8400000008</v>
      </c>
      <c r="F103" s="71">
        <v>1771103.3200000003</v>
      </c>
      <c r="G103" s="71">
        <v>3336973.29</v>
      </c>
      <c r="H103" s="4">
        <f t="shared" si="1"/>
        <v>57331565.290000007</v>
      </c>
      <c r="J103" s="52"/>
    </row>
    <row r="104" spans="1:10" x14ac:dyDescent="0.2">
      <c r="A104" s="5">
        <v>102</v>
      </c>
      <c r="B104" s="6" t="s">
        <v>96</v>
      </c>
      <c r="C104" s="71">
        <v>528715.58000000194</v>
      </c>
      <c r="D104" s="71">
        <v>14372612.5</v>
      </c>
      <c r="E104" s="71">
        <v>765288.66000000015</v>
      </c>
      <c r="F104" s="71">
        <v>1067665.51</v>
      </c>
      <c r="G104" s="71">
        <v>2024670.4800000002</v>
      </c>
      <c r="H104" s="4">
        <f t="shared" si="1"/>
        <v>18758952.73</v>
      </c>
      <c r="J104" s="52"/>
    </row>
    <row r="105" spans="1:10" x14ac:dyDescent="0.2">
      <c r="A105" s="5">
        <v>103</v>
      </c>
      <c r="B105" s="6" t="s">
        <v>97</v>
      </c>
      <c r="C105" s="71">
        <v>58279.769999999553</v>
      </c>
      <c r="D105" s="71">
        <v>6721676.3600000003</v>
      </c>
      <c r="E105" s="71">
        <v>570142.55000000005</v>
      </c>
      <c r="F105" s="71">
        <v>5919.06</v>
      </c>
      <c r="G105" s="71">
        <v>879051.27999999991</v>
      </c>
      <c r="H105" s="4">
        <f t="shared" si="1"/>
        <v>8235069.0199999996</v>
      </c>
      <c r="J105" s="52"/>
    </row>
    <row r="106" spans="1:10" x14ac:dyDescent="0.2">
      <c r="A106" s="5">
        <v>104</v>
      </c>
      <c r="B106" s="6" t="s">
        <v>98</v>
      </c>
      <c r="C106" s="71">
        <v>407583.08999998868</v>
      </c>
      <c r="D106" s="71">
        <v>14773946.42</v>
      </c>
      <c r="E106" s="71">
        <v>1802550.36</v>
      </c>
      <c r="F106" s="71">
        <v>1686944.49</v>
      </c>
      <c r="G106" s="71">
        <v>1716897.07</v>
      </c>
      <c r="H106" s="4">
        <f t="shared" si="1"/>
        <v>20387921.429999989</v>
      </c>
      <c r="J106" s="52"/>
    </row>
    <row r="107" spans="1:10" x14ac:dyDescent="0.2">
      <c r="A107" s="5">
        <v>106</v>
      </c>
      <c r="B107" s="6" t="s">
        <v>99</v>
      </c>
      <c r="C107" s="71">
        <v>12485</v>
      </c>
      <c r="D107" s="71">
        <v>15062532.939999999</v>
      </c>
      <c r="E107" s="71">
        <v>1357910.75</v>
      </c>
      <c r="F107" s="71">
        <v>39154.6</v>
      </c>
      <c r="G107" s="71">
        <v>1573639.44</v>
      </c>
      <c r="H107" s="4">
        <f t="shared" si="1"/>
        <v>18045722.73</v>
      </c>
      <c r="J107" s="52"/>
    </row>
    <row r="108" spans="1:10" x14ac:dyDescent="0.2">
      <c r="A108" s="5">
        <v>107</v>
      </c>
      <c r="B108" s="6" t="s">
        <v>100</v>
      </c>
      <c r="C108" s="71">
        <v>81363.039999999106</v>
      </c>
      <c r="D108" s="71">
        <v>6409048</v>
      </c>
      <c r="E108" s="71">
        <v>594594.28</v>
      </c>
      <c r="F108" s="71">
        <v>6563.07</v>
      </c>
      <c r="G108" s="71">
        <v>574359.60000000009</v>
      </c>
      <c r="H108" s="4">
        <f t="shared" si="1"/>
        <v>7665927.9900000002</v>
      </c>
      <c r="J108" s="52"/>
    </row>
    <row r="109" spans="1:10" x14ac:dyDescent="0.2">
      <c r="A109" s="5">
        <v>108</v>
      </c>
      <c r="B109" s="6" t="s">
        <v>101</v>
      </c>
      <c r="C109" s="71">
        <v>814943.45000000298</v>
      </c>
      <c r="D109" s="71">
        <v>36670225.640000001</v>
      </c>
      <c r="E109" s="71">
        <v>3661790.1900000004</v>
      </c>
      <c r="F109" s="71">
        <v>935077.54</v>
      </c>
      <c r="G109" s="71">
        <v>6449851.5199999996</v>
      </c>
      <c r="H109" s="4">
        <f t="shared" si="1"/>
        <v>48531888.340000004</v>
      </c>
      <c r="J109" s="52"/>
    </row>
    <row r="110" spans="1:10" x14ac:dyDescent="0.2">
      <c r="A110" s="5">
        <v>109</v>
      </c>
      <c r="B110" s="6" t="s">
        <v>102</v>
      </c>
      <c r="C110" s="71">
        <v>47500</v>
      </c>
      <c r="D110" s="71">
        <v>7397023.3399999999</v>
      </c>
      <c r="E110" s="71">
        <v>377150.02</v>
      </c>
      <c r="F110" s="71">
        <v>5743.2000000000007</v>
      </c>
      <c r="G110" s="71">
        <v>239144.03</v>
      </c>
      <c r="H110" s="4">
        <f t="shared" si="1"/>
        <v>8066560.5899999999</v>
      </c>
      <c r="J110" s="52"/>
    </row>
    <row r="111" spans="1:10" x14ac:dyDescent="0.2">
      <c r="A111" s="5">
        <v>110</v>
      </c>
      <c r="B111" s="6" t="s">
        <v>131</v>
      </c>
      <c r="C111" s="71">
        <v>39000</v>
      </c>
      <c r="D111" s="71">
        <v>15542588.02</v>
      </c>
      <c r="E111" s="71">
        <v>1494048.56</v>
      </c>
      <c r="F111" s="71">
        <v>41589.03</v>
      </c>
      <c r="G111" s="71">
        <v>1709980.72</v>
      </c>
      <c r="H111" s="4">
        <f t="shared" si="1"/>
        <v>18827206.329999998</v>
      </c>
      <c r="J111" s="52"/>
    </row>
    <row r="112" spans="1:10" x14ac:dyDescent="0.2">
      <c r="A112" s="5">
        <v>111</v>
      </c>
      <c r="B112" s="6" t="s">
        <v>103</v>
      </c>
      <c r="C112" s="71">
        <v>105759.43999999948</v>
      </c>
      <c r="D112" s="71">
        <v>8325742.2999999998</v>
      </c>
      <c r="E112" s="71">
        <v>1122844.3899999999</v>
      </c>
      <c r="F112" s="71">
        <v>11705.470000000001</v>
      </c>
      <c r="G112" s="71">
        <v>902818.26</v>
      </c>
      <c r="H112" s="4">
        <f t="shared" si="1"/>
        <v>10468869.859999999</v>
      </c>
      <c r="J112" s="52"/>
    </row>
    <row r="113" spans="1:10" x14ac:dyDescent="0.2">
      <c r="A113" s="5">
        <v>112</v>
      </c>
      <c r="B113" s="6" t="s">
        <v>104</v>
      </c>
      <c r="C113" s="71">
        <v>799663.07999998331</v>
      </c>
      <c r="D113" s="71">
        <v>118599962.64</v>
      </c>
      <c r="E113" s="71">
        <v>7022497.9600000009</v>
      </c>
      <c r="F113" s="71">
        <v>216452.07</v>
      </c>
      <c r="G113" s="71">
        <v>18667042.950000003</v>
      </c>
      <c r="H113" s="4">
        <f t="shared" si="1"/>
        <v>145305618.69999999</v>
      </c>
      <c r="J113" s="52"/>
    </row>
    <row r="114" spans="1:10" x14ac:dyDescent="0.2">
      <c r="A114" s="5">
        <v>113</v>
      </c>
      <c r="B114" s="6" t="s">
        <v>105</v>
      </c>
      <c r="C114" s="71">
        <v>578365.66000000387</v>
      </c>
      <c r="D114" s="71">
        <v>36271370.600000001</v>
      </c>
      <c r="E114" s="71">
        <v>6478580</v>
      </c>
      <c r="F114" s="71">
        <v>58531.95</v>
      </c>
      <c r="G114" s="71">
        <v>5352706.2100000009</v>
      </c>
      <c r="H114" s="4">
        <f t="shared" si="1"/>
        <v>48739554.420000009</v>
      </c>
      <c r="J114" s="52"/>
    </row>
    <row r="115" spans="1:10" x14ac:dyDescent="0.2">
      <c r="A115" s="5">
        <v>114</v>
      </c>
      <c r="B115" s="6" t="s">
        <v>106</v>
      </c>
      <c r="C115" s="71">
        <v>2025366.8999999985</v>
      </c>
      <c r="D115" s="71">
        <v>27995463.100000001</v>
      </c>
      <c r="E115" s="71">
        <v>2149286.92</v>
      </c>
      <c r="F115" s="71">
        <v>55232.87</v>
      </c>
      <c r="G115" s="71">
        <v>4494881.0600000005</v>
      </c>
      <c r="H115" s="4">
        <f t="shared" si="1"/>
        <v>36720230.850000001</v>
      </c>
      <c r="J115" s="52"/>
    </row>
    <row r="116" spans="1:10" x14ac:dyDescent="0.2">
      <c r="A116" s="5">
        <v>115</v>
      </c>
      <c r="B116" s="6" t="s">
        <v>107</v>
      </c>
      <c r="C116" s="71">
        <v>42504.30000000447</v>
      </c>
      <c r="D116" s="71">
        <v>47514412.68</v>
      </c>
      <c r="E116" s="71">
        <v>3869819.5900000003</v>
      </c>
      <c r="F116" s="71">
        <v>1285602.8399999999</v>
      </c>
      <c r="G116" s="71">
        <v>5959449.120000001</v>
      </c>
      <c r="H116" s="4">
        <f t="shared" si="1"/>
        <v>58671788.530000016</v>
      </c>
      <c r="J116" s="52"/>
    </row>
    <row r="117" spans="1:10" x14ac:dyDescent="0.2">
      <c r="A117" s="5">
        <v>116</v>
      </c>
      <c r="B117" s="6" t="s">
        <v>108</v>
      </c>
      <c r="C117" s="71">
        <v>147362.33000000194</v>
      </c>
      <c r="D117" s="71">
        <v>12954664.48</v>
      </c>
      <c r="E117" s="71">
        <v>1345364.45</v>
      </c>
      <c r="F117" s="71">
        <v>23119.83</v>
      </c>
      <c r="G117" s="71">
        <v>2101689.42</v>
      </c>
      <c r="H117" s="4">
        <f t="shared" si="1"/>
        <v>16572200.510000002</v>
      </c>
      <c r="J117" s="52"/>
    </row>
    <row r="118" spans="1:10" x14ac:dyDescent="0.2">
      <c r="A118" s="5">
        <v>117</v>
      </c>
      <c r="B118" s="6" t="s">
        <v>109</v>
      </c>
      <c r="C118" s="71">
        <v>2660364.1599999666</v>
      </c>
      <c r="D118" s="71">
        <v>166445503.5</v>
      </c>
      <c r="E118" s="71">
        <v>17624013.309999999</v>
      </c>
      <c r="F118" s="71">
        <v>1760164.49</v>
      </c>
      <c r="G118" s="71">
        <v>28159327.689999998</v>
      </c>
      <c r="H118" s="4">
        <f t="shared" si="1"/>
        <v>216649373.14999998</v>
      </c>
      <c r="J118" s="52"/>
    </row>
    <row r="119" spans="1:10" x14ac:dyDescent="0.2">
      <c r="A119" s="5">
        <v>118</v>
      </c>
      <c r="B119" s="6" t="s">
        <v>110</v>
      </c>
      <c r="C119" s="71">
        <v>1957388.2499999106</v>
      </c>
      <c r="D119" s="71">
        <v>164318118.99000001</v>
      </c>
      <c r="E119" s="71">
        <v>19006563.720000003</v>
      </c>
      <c r="F119" s="71">
        <v>3446706.3699999996</v>
      </c>
      <c r="G119" s="71">
        <v>27593578.460000005</v>
      </c>
      <c r="H119" s="4">
        <f t="shared" si="1"/>
        <v>216322355.78999993</v>
      </c>
      <c r="J119" s="52"/>
    </row>
    <row r="120" spans="1:10" x14ac:dyDescent="0.2">
      <c r="A120" s="5">
        <v>119</v>
      </c>
      <c r="B120" s="6" t="s">
        <v>111</v>
      </c>
      <c r="C120" s="71">
        <v>276939.00000000093</v>
      </c>
      <c r="D120" s="71">
        <v>5184861.8600000003</v>
      </c>
      <c r="E120" s="71">
        <v>674752.51</v>
      </c>
      <c r="F120" s="71">
        <v>3885.57</v>
      </c>
      <c r="G120" s="71">
        <v>614714.05999999994</v>
      </c>
      <c r="H120" s="4">
        <f t="shared" si="1"/>
        <v>6755153.0000000009</v>
      </c>
      <c r="J120" s="52"/>
    </row>
    <row r="121" spans="1:10" x14ac:dyDescent="0.2">
      <c r="A121" s="5">
        <v>120</v>
      </c>
      <c r="B121" s="6" t="s">
        <v>112</v>
      </c>
      <c r="C121" s="71">
        <v>2397722.6999999955</v>
      </c>
      <c r="D121" s="71">
        <v>26870848.48</v>
      </c>
      <c r="E121" s="71">
        <v>3201633.7600000002</v>
      </c>
      <c r="F121" s="71">
        <v>73689.209999999992</v>
      </c>
      <c r="G121" s="71">
        <v>5436920.5800000001</v>
      </c>
      <c r="H121" s="4">
        <f t="shared" si="1"/>
        <v>37980814.729999997</v>
      </c>
      <c r="J121" s="52"/>
    </row>
    <row r="122" spans="1:10" x14ac:dyDescent="0.2">
      <c r="A122" s="5">
        <v>121</v>
      </c>
      <c r="B122" s="6" t="s">
        <v>113</v>
      </c>
      <c r="C122" s="71">
        <v>880480.69000001252</v>
      </c>
      <c r="D122" s="71">
        <v>85877762.680000007</v>
      </c>
      <c r="E122" s="71">
        <v>9301392.3300000001</v>
      </c>
      <c r="F122" s="71">
        <v>620728.36</v>
      </c>
      <c r="G122" s="71">
        <v>12280616.77</v>
      </c>
      <c r="H122" s="4">
        <f t="shared" si="1"/>
        <v>108960980.83000001</v>
      </c>
      <c r="J122" s="52"/>
    </row>
    <row r="123" spans="1:10" x14ac:dyDescent="0.2">
      <c r="A123" s="5">
        <v>122</v>
      </c>
      <c r="B123" s="6" t="s">
        <v>114</v>
      </c>
      <c r="C123" s="71">
        <v>326187.47000000067</v>
      </c>
      <c r="D123" s="71">
        <v>13963753.08</v>
      </c>
      <c r="E123" s="71">
        <v>575733.16000000015</v>
      </c>
      <c r="F123" s="71">
        <v>18858.580000000002</v>
      </c>
      <c r="G123" s="71">
        <v>1456457.58</v>
      </c>
      <c r="H123" s="4">
        <f t="shared" si="1"/>
        <v>16340989.870000001</v>
      </c>
      <c r="J123" s="52"/>
    </row>
    <row r="124" spans="1:10" x14ac:dyDescent="0.2">
      <c r="A124" s="5">
        <v>123</v>
      </c>
      <c r="B124" s="6" t="s">
        <v>115</v>
      </c>
      <c r="C124" s="71">
        <v>1932301.3499999642</v>
      </c>
      <c r="D124" s="71">
        <v>116902482.96000001</v>
      </c>
      <c r="E124" s="71">
        <v>5632419.6099999994</v>
      </c>
      <c r="F124" s="71">
        <v>5943983.5099999988</v>
      </c>
      <c r="G124" s="71">
        <v>23718940.230000004</v>
      </c>
      <c r="H124" s="4">
        <f t="shared" si="1"/>
        <v>154130127.65999997</v>
      </c>
      <c r="J124" s="52"/>
    </row>
    <row r="125" spans="1:10" x14ac:dyDescent="0.2">
      <c r="A125" s="5">
        <v>124</v>
      </c>
      <c r="B125" s="6" t="s">
        <v>116</v>
      </c>
      <c r="C125" s="71">
        <v>356615.23000000417</v>
      </c>
      <c r="D125" s="71">
        <v>79557580.049999997</v>
      </c>
      <c r="E125" s="71">
        <v>14152378.809999999</v>
      </c>
      <c r="F125" s="71">
        <v>1432787.7200000002</v>
      </c>
      <c r="G125" s="71">
        <v>13244744.980000002</v>
      </c>
      <c r="H125" s="4">
        <f t="shared" si="1"/>
        <v>108744106.79000001</v>
      </c>
      <c r="J125" s="52"/>
    </row>
    <row r="126" spans="1:10" x14ac:dyDescent="0.2">
      <c r="A126" s="5">
        <v>126</v>
      </c>
      <c r="B126" s="6" t="s">
        <v>117</v>
      </c>
      <c r="C126" s="71">
        <v>77534.450000006706</v>
      </c>
      <c r="D126" s="71">
        <v>14062637.859999999</v>
      </c>
      <c r="E126" s="71">
        <v>2365443.3099999996</v>
      </c>
      <c r="F126" s="71">
        <v>2364518.13</v>
      </c>
      <c r="G126" s="71">
        <v>1495833.77</v>
      </c>
      <c r="H126" s="4">
        <f t="shared" si="1"/>
        <v>20365967.520000003</v>
      </c>
      <c r="J126" s="52"/>
    </row>
    <row r="127" spans="1:10" x14ac:dyDescent="0.2">
      <c r="A127" s="5">
        <v>127</v>
      </c>
      <c r="B127" s="6" t="s">
        <v>118</v>
      </c>
      <c r="C127" s="71">
        <v>205429.86999998987</v>
      </c>
      <c r="D127" s="71">
        <v>80600929.13000001</v>
      </c>
      <c r="E127" s="71">
        <v>5136903.75</v>
      </c>
      <c r="F127" s="71">
        <v>207593.43</v>
      </c>
      <c r="G127" s="71">
        <v>9271585.5800000001</v>
      </c>
      <c r="H127" s="4">
        <f t="shared" si="1"/>
        <v>95422441.760000005</v>
      </c>
      <c r="J127" s="52"/>
    </row>
    <row r="128" spans="1:10" x14ac:dyDescent="0.2">
      <c r="A128" s="5">
        <v>128</v>
      </c>
      <c r="B128" s="6" t="s">
        <v>132</v>
      </c>
      <c r="C128" s="71">
        <v>3647762.0300000906</v>
      </c>
      <c r="D128" s="71">
        <v>340268984.62</v>
      </c>
      <c r="E128" s="71">
        <v>27231430.680000003</v>
      </c>
      <c r="F128" s="71">
        <v>1636099.8399999999</v>
      </c>
      <c r="G128" s="71">
        <v>28662707.119999997</v>
      </c>
      <c r="H128" s="4">
        <f t="shared" si="1"/>
        <v>401446984.29000008</v>
      </c>
      <c r="J128" s="52"/>
    </row>
    <row r="129" spans="1:10" x14ac:dyDescent="0.2">
      <c r="A129" s="5">
        <v>130</v>
      </c>
      <c r="B129" s="6" t="s">
        <v>119</v>
      </c>
      <c r="C129" s="71">
        <v>862670.07999999076</v>
      </c>
      <c r="D129" s="71">
        <v>16627629.440000001</v>
      </c>
      <c r="E129" s="71">
        <v>1938868.51</v>
      </c>
      <c r="F129" s="71">
        <v>166193.66</v>
      </c>
      <c r="G129" s="71">
        <v>1998777.45</v>
      </c>
      <c r="H129" s="4">
        <f t="shared" si="1"/>
        <v>21594139.139999993</v>
      </c>
      <c r="J129" s="52"/>
    </row>
    <row r="130" spans="1:10" x14ac:dyDescent="0.2">
      <c r="A130" s="5">
        <v>131</v>
      </c>
      <c r="B130" s="6" t="s">
        <v>259</v>
      </c>
      <c r="C130" s="71">
        <v>187775.44000000507</v>
      </c>
      <c r="D130" s="71">
        <v>48282559.239999995</v>
      </c>
      <c r="E130" s="71">
        <v>3179301.31</v>
      </c>
      <c r="F130" s="71">
        <v>1311769.71</v>
      </c>
      <c r="G130" s="71">
        <v>3454032.76</v>
      </c>
      <c r="H130" s="4">
        <f t="shared" si="1"/>
        <v>56415438.460000001</v>
      </c>
      <c r="J130" s="52"/>
    </row>
    <row r="131" spans="1:10" x14ac:dyDescent="0.2">
      <c r="A131" s="5">
        <v>132</v>
      </c>
      <c r="B131" s="6" t="s">
        <v>120</v>
      </c>
      <c r="C131" s="71">
        <v>327499.99999999255</v>
      </c>
      <c r="D131" s="71">
        <v>23071599.07</v>
      </c>
      <c r="E131" s="71">
        <v>3096635.0100000002</v>
      </c>
      <c r="F131" s="71">
        <v>46526.09</v>
      </c>
      <c r="G131" s="71">
        <v>3340646.4499999997</v>
      </c>
      <c r="H131" s="4">
        <f t="shared" si="1"/>
        <v>29882906.619999994</v>
      </c>
      <c r="J131" s="52"/>
    </row>
    <row r="132" spans="1:10" x14ac:dyDescent="0.2">
      <c r="A132" s="5">
        <v>134</v>
      </c>
      <c r="B132" s="6" t="s">
        <v>260</v>
      </c>
      <c r="C132" s="71">
        <v>0</v>
      </c>
      <c r="D132" s="71">
        <v>0</v>
      </c>
      <c r="E132" s="71">
        <v>0</v>
      </c>
      <c r="F132" s="71">
        <v>0</v>
      </c>
      <c r="G132" s="71">
        <v>0</v>
      </c>
      <c r="H132" s="4">
        <f t="shared" si="1"/>
        <v>0</v>
      </c>
      <c r="J132" s="52"/>
    </row>
    <row r="133" spans="1:10" x14ac:dyDescent="0.2">
      <c r="A133" s="5">
        <v>135</v>
      </c>
      <c r="B133" s="6" t="s">
        <v>34</v>
      </c>
      <c r="C133" s="71">
        <v>30000</v>
      </c>
      <c r="D133" s="71">
        <v>6535021.7799999993</v>
      </c>
      <c r="E133" s="71">
        <v>792831.13000000012</v>
      </c>
      <c r="F133" s="71">
        <v>6406.85</v>
      </c>
      <c r="G133" s="71">
        <v>1340602.98</v>
      </c>
      <c r="H133" s="4">
        <f t="shared" si="1"/>
        <v>8704862.7399999984</v>
      </c>
      <c r="J133" s="52"/>
    </row>
    <row r="134" spans="1:10" x14ac:dyDescent="0.2">
      <c r="A134" s="5">
        <v>136</v>
      </c>
      <c r="B134" s="6" t="s">
        <v>122</v>
      </c>
      <c r="C134" s="71">
        <v>-38839.330000042915</v>
      </c>
      <c r="D134" s="71">
        <v>236834020.56</v>
      </c>
      <c r="E134" s="71">
        <v>23436446.039999999</v>
      </c>
      <c r="F134" s="71">
        <v>1452645.4</v>
      </c>
      <c r="G134" s="71">
        <v>16613063.66</v>
      </c>
      <c r="H134" s="4">
        <f t="shared" si="1"/>
        <v>278297336.32999998</v>
      </c>
      <c r="J134" s="52"/>
    </row>
    <row r="135" spans="1:10" x14ac:dyDescent="0.2">
      <c r="A135" s="5">
        <v>137</v>
      </c>
      <c r="B135" s="6" t="s">
        <v>123</v>
      </c>
      <c r="C135" s="71">
        <v>12461</v>
      </c>
      <c r="D135" s="71">
        <v>3415621.08</v>
      </c>
      <c r="E135" s="71">
        <v>323777.44</v>
      </c>
      <c r="F135" s="71">
        <v>1941.93</v>
      </c>
      <c r="G135" s="71">
        <v>217796</v>
      </c>
      <c r="H135" s="4">
        <f t="shared" si="1"/>
        <v>3971597.45</v>
      </c>
      <c r="J135" s="52"/>
    </row>
    <row r="136" spans="1:10" x14ac:dyDescent="0.2">
      <c r="A136" s="5">
        <v>138</v>
      </c>
      <c r="B136" s="6" t="s">
        <v>261</v>
      </c>
      <c r="C136" s="71">
        <v>0</v>
      </c>
      <c r="D136" s="71">
        <v>0</v>
      </c>
      <c r="E136" s="71">
        <v>0</v>
      </c>
      <c r="F136" s="71">
        <v>0</v>
      </c>
      <c r="G136" s="71">
        <v>0</v>
      </c>
      <c r="H136" s="4">
        <f t="shared" ref="H136:H145" si="2">SUM(C136:G136)</f>
        <v>0</v>
      </c>
      <c r="J136" s="52"/>
    </row>
    <row r="137" spans="1:10" x14ac:dyDescent="0.2">
      <c r="A137" s="5">
        <v>139</v>
      </c>
      <c r="B137" s="6" t="s">
        <v>124</v>
      </c>
      <c r="C137" s="71">
        <v>288354.08999999985</v>
      </c>
      <c r="D137" s="71">
        <v>20718737.34</v>
      </c>
      <c r="E137" s="71">
        <v>1199060.21</v>
      </c>
      <c r="F137" s="71">
        <v>144852.46</v>
      </c>
      <c r="G137" s="71">
        <v>2015770.76</v>
      </c>
      <c r="H137" s="4">
        <f t="shared" si="2"/>
        <v>24366774.860000003</v>
      </c>
      <c r="J137" s="52"/>
    </row>
    <row r="138" spans="1:10" hidden="1" x14ac:dyDescent="0.2">
      <c r="A138" s="5">
        <v>140</v>
      </c>
      <c r="B138" s="6" t="s">
        <v>135</v>
      </c>
      <c r="C138" s="71">
        <v>0</v>
      </c>
      <c r="D138" s="71">
        <v>0</v>
      </c>
      <c r="E138" s="71">
        <v>0</v>
      </c>
      <c r="F138" s="71">
        <v>0</v>
      </c>
      <c r="G138" s="71">
        <v>0</v>
      </c>
      <c r="H138" s="4">
        <f t="shared" si="2"/>
        <v>0</v>
      </c>
      <c r="J138" s="52"/>
    </row>
    <row r="139" spans="1:10" x14ac:dyDescent="0.2">
      <c r="A139" s="5">
        <v>142</v>
      </c>
      <c r="B139" s="6" t="s">
        <v>125</v>
      </c>
      <c r="C139" s="71">
        <v>41385.070000000298</v>
      </c>
      <c r="D139" s="71">
        <v>11465663.68</v>
      </c>
      <c r="E139" s="71">
        <v>725984.46</v>
      </c>
      <c r="F139" s="71">
        <v>13438.19</v>
      </c>
      <c r="G139" s="71">
        <v>606450.09</v>
      </c>
      <c r="H139" s="4">
        <f t="shared" si="2"/>
        <v>12852921.49</v>
      </c>
      <c r="J139" s="52"/>
    </row>
    <row r="140" spans="1:10" x14ac:dyDescent="0.2">
      <c r="A140" s="5">
        <v>143</v>
      </c>
      <c r="B140" s="6" t="s">
        <v>126</v>
      </c>
      <c r="C140" s="71">
        <v>489401.48000001162</v>
      </c>
      <c r="D140" s="71">
        <v>46290249.219999999</v>
      </c>
      <c r="E140" s="71">
        <v>4723710.8499999996</v>
      </c>
      <c r="F140" s="71">
        <v>69771.41</v>
      </c>
      <c r="G140" s="71">
        <v>6258810.3799999999</v>
      </c>
      <c r="H140" s="4">
        <f t="shared" si="2"/>
        <v>57831943.340000011</v>
      </c>
      <c r="J140" s="52"/>
    </row>
    <row r="141" spans="1:10" ht="13.5" thickBot="1" x14ac:dyDescent="0.25">
      <c r="A141" s="5">
        <v>144</v>
      </c>
      <c r="B141" s="6" t="s">
        <v>127</v>
      </c>
      <c r="C141" s="71">
        <v>112043.21999999881</v>
      </c>
      <c r="D141" s="71">
        <v>24025055.629999999</v>
      </c>
      <c r="E141" s="71">
        <v>2237514.62</v>
      </c>
      <c r="F141" s="71">
        <v>26534.560000000001</v>
      </c>
      <c r="G141" s="71">
        <v>2884200.1500000004</v>
      </c>
      <c r="H141" s="4">
        <f t="shared" si="2"/>
        <v>29285348.18</v>
      </c>
      <c r="J141" s="52"/>
    </row>
    <row r="142" spans="1:10" ht="13.5" thickBot="1" x14ac:dyDescent="0.25">
      <c r="A142" s="64" t="s">
        <v>221</v>
      </c>
      <c r="B142" s="21" t="s">
        <v>4</v>
      </c>
      <c r="C142" s="65"/>
      <c r="D142" s="65"/>
      <c r="E142" s="65"/>
      <c r="F142" s="65"/>
      <c r="G142" s="65"/>
      <c r="H142" s="66"/>
      <c r="J142" s="52"/>
    </row>
    <row r="143" spans="1:10" x14ac:dyDescent="0.2">
      <c r="A143" s="5">
        <v>202</v>
      </c>
      <c r="B143" s="6" t="s">
        <v>128</v>
      </c>
      <c r="C143" s="71">
        <v>342866.04000000004</v>
      </c>
      <c r="D143" s="71">
        <v>4127970.2</v>
      </c>
      <c r="E143" s="71">
        <v>177779.3</v>
      </c>
      <c r="F143" s="71">
        <v>7003.8099999999995</v>
      </c>
      <c r="G143" s="71">
        <v>516303.76999999996</v>
      </c>
      <c r="H143" s="4">
        <f t="shared" si="2"/>
        <v>5171923.1199999992</v>
      </c>
      <c r="J143" s="52"/>
    </row>
    <row r="144" spans="1:10" ht="13.5" thickBot="1" x14ac:dyDescent="0.25">
      <c r="A144" s="5">
        <v>207</v>
      </c>
      <c r="B144" s="6" t="s">
        <v>129</v>
      </c>
      <c r="C144" s="71">
        <v>2500.0000000018626</v>
      </c>
      <c r="D144" s="71">
        <v>5323583.43</v>
      </c>
      <c r="E144" s="71">
        <v>214193.14</v>
      </c>
      <c r="F144" s="71">
        <v>4123.72</v>
      </c>
      <c r="G144" s="71">
        <v>444207.83999999997</v>
      </c>
      <c r="H144" s="4">
        <f t="shared" si="2"/>
        <v>5988608.1300000008</v>
      </c>
      <c r="J144" s="52"/>
    </row>
    <row r="145" spans="1:15" ht="13.5" thickBot="1" x14ac:dyDescent="0.25">
      <c r="A145" s="64" t="s">
        <v>221</v>
      </c>
      <c r="B145" s="33" t="s">
        <v>146</v>
      </c>
      <c r="C145" s="32">
        <v>80613747.790000156</v>
      </c>
      <c r="D145" s="32">
        <v>6579696136.3300028</v>
      </c>
      <c r="E145" s="32">
        <v>476537574.77000004</v>
      </c>
      <c r="F145" s="32">
        <v>48238865.79999999</v>
      </c>
      <c r="G145" s="32">
        <v>642547498.41000009</v>
      </c>
      <c r="H145" s="23">
        <f t="shared" si="2"/>
        <v>7827633823.1000032</v>
      </c>
      <c r="J145" s="52"/>
    </row>
    <row r="146" spans="1:15" ht="18" customHeight="1" x14ac:dyDescent="0.2">
      <c r="A146" s="135" t="s">
        <v>219</v>
      </c>
      <c r="B146" s="136"/>
      <c r="C146" s="136"/>
      <c r="D146" s="136"/>
      <c r="E146" s="136"/>
      <c r="F146" s="136"/>
      <c r="G146" s="136"/>
      <c r="H146" s="137"/>
      <c r="I146" s="53"/>
      <c r="J146" s="52"/>
      <c r="K146" s="41"/>
      <c r="L146" s="41"/>
      <c r="M146" s="41"/>
      <c r="N146" s="41"/>
      <c r="O146" s="41"/>
    </row>
    <row r="147" spans="1:15" s="35" customFormat="1" ht="18" customHeight="1" x14ac:dyDescent="0.2">
      <c r="A147" s="92" t="s">
        <v>220</v>
      </c>
      <c r="B147" s="93"/>
      <c r="C147" s="93"/>
      <c r="D147" s="93"/>
      <c r="E147" s="93"/>
      <c r="F147" s="93"/>
      <c r="G147" s="93"/>
      <c r="H147" s="94"/>
      <c r="I147" s="54"/>
      <c r="K147" s="42"/>
      <c r="L147" s="42"/>
      <c r="M147" s="42"/>
      <c r="N147" s="42"/>
      <c r="O147" s="42"/>
    </row>
    <row r="148" spans="1:15" s="36" customFormat="1" ht="13.5" customHeight="1" x14ac:dyDescent="0.2">
      <c r="A148" s="107" t="s">
        <v>192</v>
      </c>
      <c r="B148" s="108"/>
      <c r="C148" s="108"/>
      <c r="D148" s="108"/>
      <c r="E148" s="108"/>
      <c r="F148" s="108"/>
      <c r="G148" s="108"/>
      <c r="H148" s="109"/>
      <c r="I148" s="55"/>
      <c r="K148" s="56"/>
      <c r="L148" s="56"/>
      <c r="M148" s="56"/>
      <c r="N148" s="56"/>
      <c r="O148" s="56"/>
    </row>
    <row r="149" spans="1:15" s="36" customFormat="1" ht="15.75" customHeight="1" thickBot="1" x14ac:dyDescent="0.25">
      <c r="A149" s="95" t="s">
        <v>189</v>
      </c>
      <c r="B149" s="96"/>
      <c r="C149" s="96"/>
      <c r="D149" s="96"/>
      <c r="E149" s="96"/>
      <c r="F149" s="96"/>
      <c r="G149" s="96"/>
      <c r="H149" s="97"/>
      <c r="I149" s="47"/>
      <c r="K149" s="47"/>
      <c r="L149" s="47"/>
    </row>
    <row r="150" spans="1:15" x14ac:dyDescent="0.2">
      <c r="A150" s="15" t="s">
        <v>186</v>
      </c>
      <c r="J150" s="52"/>
    </row>
    <row r="151" spans="1:15" x14ac:dyDescent="0.2">
      <c r="J151" s="52"/>
    </row>
    <row r="152" spans="1:15" x14ac:dyDescent="0.2">
      <c r="C152" s="38"/>
      <c r="D152" s="38"/>
      <c r="E152" s="38"/>
      <c r="F152" s="38"/>
      <c r="G152" s="38"/>
      <c r="H152" s="38"/>
      <c r="J152" s="52"/>
    </row>
    <row r="153" spans="1:15" x14ac:dyDescent="0.2">
      <c r="C153" s="38"/>
      <c r="D153" s="38"/>
      <c r="E153" s="38"/>
      <c r="F153" s="38"/>
      <c r="G153" s="38"/>
      <c r="H153" s="38"/>
      <c r="J153" s="52"/>
    </row>
    <row r="154" spans="1:15" x14ac:dyDescent="0.2">
      <c r="C154" s="58"/>
      <c r="J154" s="52"/>
    </row>
    <row r="155" spans="1:15" x14ac:dyDescent="0.2">
      <c r="C155" s="58"/>
      <c r="D155" s="58"/>
      <c r="E155" s="58"/>
      <c r="F155" s="58"/>
      <c r="J155" s="52"/>
    </row>
    <row r="156" spans="1:15" x14ac:dyDescent="0.2">
      <c r="C156" s="43"/>
      <c r="D156" s="43"/>
      <c r="E156" s="43"/>
      <c r="F156" s="43"/>
      <c r="G156" s="43"/>
      <c r="H156" s="43"/>
      <c r="I156" s="43"/>
      <c r="J156" s="52"/>
    </row>
    <row r="157" spans="1:15" x14ac:dyDescent="0.2">
      <c r="C157" s="57"/>
      <c r="D157" s="57"/>
      <c r="E157" s="57"/>
      <c r="F157" s="57"/>
      <c r="G157" s="57"/>
      <c r="H157" s="57"/>
      <c r="I157" s="57"/>
      <c r="J157" s="52"/>
    </row>
    <row r="158" spans="1:15" x14ac:dyDescent="0.2">
      <c r="J158" s="52"/>
    </row>
    <row r="159" spans="1:15" x14ac:dyDescent="0.2">
      <c r="J159" s="52"/>
    </row>
    <row r="160" spans="1:15" x14ac:dyDescent="0.2">
      <c r="J160" s="52"/>
    </row>
    <row r="161" spans="10:10" x14ac:dyDescent="0.2">
      <c r="J161" s="52"/>
    </row>
    <row r="162" spans="10:10" x14ac:dyDescent="0.2">
      <c r="J162" s="52"/>
    </row>
    <row r="163" spans="10:10" x14ac:dyDescent="0.2">
      <c r="J163" s="52"/>
    </row>
    <row r="164" spans="10:10" x14ac:dyDescent="0.2">
      <c r="J164" s="52"/>
    </row>
    <row r="165" spans="10:10" x14ac:dyDescent="0.2">
      <c r="J165" s="52"/>
    </row>
    <row r="166" spans="10:10" x14ac:dyDescent="0.2">
      <c r="J166" s="52"/>
    </row>
    <row r="167" spans="10:10" x14ac:dyDescent="0.2">
      <c r="J167" s="52"/>
    </row>
    <row r="168" spans="10:10" x14ac:dyDescent="0.2">
      <c r="J168" s="52"/>
    </row>
    <row r="169" spans="10:10" x14ac:dyDescent="0.2">
      <c r="J169" s="52"/>
    </row>
    <row r="170" spans="10:10" x14ac:dyDescent="0.2">
      <c r="J170" s="52"/>
    </row>
    <row r="171" spans="10:10" x14ac:dyDescent="0.2">
      <c r="J171" s="52"/>
    </row>
    <row r="172" spans="10:10" x14ac:dyDescent="0.2">
      <c r="J172" s="52"/>
    </row>
    <row r="173" spans="10:10" x14ac:dyDescent="0.2">
      <c r="J173" s="52"/>
    </row>
    <row r="174" spans="10:10" x14ac:dyDescent="0.2">
      <c r="J174" s="52"/>
    </row>
    <row r="175" spans="10:10" x14ac:dyDescent="0.2">
      <c r="J175" s="52"/>
    </row>
    <row r="176" spans="10:10" x14ac:dyDescent="0.2">
      <c r="J176" s="52"/>
    </row>
    <row r="177" spans="10:10" x14ac:dyDescent="0.2">
      <c r="J177" s="52"/>
    </row>
    <row r="178" spans="10:10" x14ac:dyDescent="0.2">
      <c r="J178" s="52"/>
    </row>
    <row r="179" spans="10:10" x14ac:dyDescent="0.2">
      <c r="J179" s="52"/>
    </row>
    <row r="180" spans="10:10" x14ac:dyDescent="0.2">
      <c r="J180" s="52"/>
    </row>
    <row r="181" spans="10:10" x14ac:dyDescent="0.2">
      <c r="J181" s="52"/>
    </row>
    <row r="182" spans="10:10" x14ac:dyDescent="0.2">
      <c r="J182" s="52"/>
    </row>
    <row r="183" spans="10:10" x14ac:dyDescent="0.2">
      <c r="J183" s="52"/>
    </row>
    <row r="184" spans="10:10" x14ac:dyDescent="0.2">
      <c r="J184" s="52"/>
    </row>
    <row r="185" spans="10:10" x14ac:dyDescent="0.2">
      <c r="J185" s="52"/>
    </row>
    <row r="186" spans="10:10" x14ac:dyDescent="0.2">
      <c r="J186" s="52"/>
    </row>
    <row r="187" spans="10:10" x14ac:dyDescent="0.2">
      <c r="J187" s="52"/>
    </row>
    <row r="188" spans="10:10" x14ac:dyDescent="0.2">
      <c r="J188" s="52"/>
    </row>
    <row r="189" spans="10:10" x14ac:dyDescent="0.2">
      <c r="J189" s="52"/>
    </row>
    <row r="190" spans="10:10" x14ac:dyDescent="0.2">
      <c r="J190" s="52"/>
    </row>
    <row r="191" spans="10:10" x14ac:dyDescent="0.2">
      <c r="J191" s="52"/>
    </row>
    <row r="192" spans="10:10" x14ac:dyDescent="0.2">
      <c r="J192" s="52"/>
    </row>
    <row r="193" spans="10:10" x14ac:dyDescent="0.2">
      <c r="J193" s="52"/>
    </row>
    <row r="194" spans="10:10" x14ac:dyDescent="0.2">
      <c r="J194" s="52"/>
    </row>
    <row r="195" spans="10:10" x14ac:dyDescent="0.2">
      <c r="J195" s="52"/>
    </row>
    <row r="196" spans="10:10" x14ac:dyDescent="0.2">
      <c r="J196" s="52"/>
    </row>
    <row r="197" spans="10:10" x14ac:dyDescent="0.2">
      <c r="J197" s="52"/>
    </row>
    <row r="198" spans="10:10" x14ac:dyDescent="0.2">
      <c r="J198" s="52"/>
    </row>
    <row r="199" spans="10:10" x14ac:dyDescent="0.2">
      <c r="J199" s="52"/>
    </row>
    <row r="200" spans="10:10" x14ac:dyDescent="0.2">
      <c r="J200" s="52"/>
    </row>
    <row r="201" spans="10:10" x14ac:dyDescent="0.2">
      <c r="J201" s="52"/>
    </row>
    <row r="202" spans="10:10" x14ac:dyDescent="0.2">
      <c r="J202" s="52"/>
    </row>
    <row r="203" spans="10:10" x14ac:dyDescent="0.2">
      <c r="J203" s="52"/>
    </row>
    <row r="204" spans="10:10" x14ac:dyDescent="0.2">
      <c r="J204" s="52"/>
    </row>
    <row r="205" spans="10:10" x14ac:dyDescent="0.2">
      <c r="J205" s="52"/>
    </row>
    <row r="206" spans="10:10" x14ac:dyDescent="0.2">
      <c r="J206" s="52"/>
    </row>
    <row r="207" spans="10:10" x14ac:dyDescent="0.2">
      <c r="J207" s="52"/>
    </row>
    <row r="208" spans="10:10" x14ac:dyDescent="0.2">
      <c r="J208" s="52"/>
    </row>
    <row r="209" spans="10:10" x14ac:dyDescent="0.2">
      <c r="J209" s="52"/>
    </row>
    <row r="210" spans="10:10" x14ac:dyDescent="0.2">
      <c r="J210" s="52"/>
    </row>
    <row r="211" spans="10:10" x14ac:dyDescent="0.2">
      <c r="J211" s="52"/>
    </row>
    <row r="212" spans="10:10" x14ac:dyDescent="0.2">
      <c r="J212" s="52"/>
    </row>
    <row r="213" spans="10:10" x14ac:dyDescent="0.2">
      <c r="J213" s="52"/>
    </row>
    <row r="214" spans="10:10" x14ac:dyDescent="0.2">
      <c r="J214" s="52"/>
    </row>
    <row r="215" spans="10:10" x14ac:dyDescent="0.2">
      <c r="J215" s="52"/>
    </row>
    <row r="216" spans="10:10" x14ac:dyDescent="0.2">
      <c r="J216" s="52"/>
    </row>
    <row r="217" spans="10:10" x14ac:dyDescent="0.2">
      <c r="J217" s="52"/>
    </row>
    <row r="218" spans="10:10" x14ac:dyDescent="0.2">
      <c r="J218" s="52"/>
    </row>
    <row r="219" spans="10:10" x14ac:dyDescent="0.2">
      <c r="J219" s="52"/>
    </row>
    <row r="220" spans="10:10" x14ac:dyDescent="0.2">
      <c r="J220" s="52"/>
    </row>
    <row r="221" spans="10:10" x14ac:dyDescent="0.2">
      <c r="J221" s="52"/>
    </row>
    <row r="222" spans="10:10" x14ac:dyDescent="0.2">
      <c r="J222" s="52"/>
    </row>
    <row r="223" spans="10:10" x14ac:dyDescent="0.2">
      <c r="J223" s="52"/>
    </row>
    <row r="224" spans="10:10" x14ac:dyDescent="0.2">
      <c r="J224" s="52"/>
    </row>
    <row r="225" spans="10:10" x14ac:dyDescent="0.2">
      <c r="J225" s="52"/>
    </row>
    <row r="226" spans="10:10" x14ac:dyDescent="0.2">
      <c r="J226" s="52"/>
    </row>
    <row r="227" spans="10:10" x14ac:dyDescent="0.2">
      <c r="J227" s="52"/>
    </row>
    <row r="228" spans="10:10" x14ac:dyDescent="0.2">
      <c r="J228" s="52"/>
    </row>
    <row r="229" spans="10:10" x14ac:dyDescent="0.2">
      <c r="J229" s="52"/>
    </row>
    <row r="230" spans="10:10" x14ac:dyDescent="0.2">
      <c r="J230" s="52"/>
    </row>
    <row r="231" spans="10:10" x14ac:dyDescent="0.2">
      <c r="J231" s="52"/>
    </row>
    <row r="232" spans="10:10" x14ac:dyDescent="0.2">
      <c r="J232" s="52"/>
    </row>
    <row r="233" spans="10:10" x14ac:dyDescent="0.2">
      <c r="J233" s="52"/>
    </row>
    <row r="234" spans="10:10" x14ac:dyDescent="0.2">
      <c r="J234" s="52"/>
    </row>
    <row r="235" spans="10:10" x14ac:dyDescent="0.2">
      <c r="J235" s="52"/>
    </row>
    <row r="236" spans="10:10" x14ac:dyDescent="0.2">
      <c r="J236" s="52"/>
    </row>
    <row r="237" spans="10:10" x14ac:dyDescent="0.2">
      <c r="J237" s="52"/>
    </row>
    <row r="238" spans="10:10" x14ac:dyDescent="0.2">
      <c r="J238" s="52"/>
    </row>
    <row r="239" spans="10:10" x14ac:dyDescent="0.2">
      <c r="J239" s="52"/>
    </row>
    <row r="240" spans="10:10" x14ac:dyDescent="0.2">
      <c r="J240" s="52"/>
    </row>
    <row r="241" spans="10:10" x14ac:dyDescent="0.2">
      <c r="J241" s="52"/>
    </row>
    <row r="242" spans="10:10" x14ac:dyDescent="0.2">
      <c r="J242" s="52"/>
    </row>
    <row r="243" spans="10:10" x14ac:dyDescent="0.2">
      <c r="J243" s="52"/>
    </row>
    <row r="244" spans="10:10" x14ac:dyDescent="0.2">
      <c r="J244" s="52"/>
    </row>
    <row r="245" spans="10:10" x14ac:dyDescent="0.2">
      <c r="J245" s="52"/>
    </row>
    <row r="246" spans="10:10" x14ac:dyDescent="0.2">
      <c r="J246" s="52"/>
    </row>
    <row r="247" spans="10:10" x14ac:dyDescent="0.2">
      <c r="J247" s="52"/>
    </row>
    <row r="248" spans="10:10" x14ac:dyDescent="0.2">
      <c r="J248" s="52"/>
    </row>
    <row r="249" spans="10:10" x14ac:dyDescent="0.2">
      <c r="J249" s="52"/>
    </row>
    <row r="250" spans="10:10" x14ac:dyDescent="0.2">
      <c r="J250" s="52"/>
    </row>
    <row r="251" spans="10:10" x14ac:dyDescent="0.2">
      <c r="J251" s="52"/>
    </row>
    <row r="252" spans="10:10" x14ac:dyDescent="0.2">
      <c r="J252" s="52"/>
    </row>
    <row r="253" spans="10:10" x14ac:dyDescent="0.2">
      <c r="J253" s="52"/>
    </row>
    <row r="254" spans="10:10" x14ac:dyDescent="0.2">
      <c r="J254" s="52"/>
    </row>
    <row r="255" spans="10:10" x14ac:dyDescent="0.2">
      <c r="J255" s="52"/>
    </row>
    <row r="256" spans="10:10" x14ac:dyDescent="0.2">
      <c r="J256" s="52"/>
    </row>
    <row r="257" spans="10:10" x14ac:dyDescent="0.2">
      <c r="J257" s="52"/>
    </row>
    <row r="258" spans="10:10" x14ac:dyDescent="0.2">
      <c r="J258" s="52"/>
    </row>
    <row r="259" spans="10:10" x14ac:dyDescent="0.2">
      <c r="J259" s="52"/>
    </row>
    <row r="260" spans="10:10" x14ac:dyDescent="0.2">
      <c r="J260" s="52"/>
    </row>
    <row r="261" spans="10:10" x14ac:dyDescent="0.2">
      <c r="J261" s="52"/>
    </row>
    <row r="262" spans="10:10" x14ac:dyDescent="0.2">
      <c r="J262" s="52"/>
    </row>
    <row r="263" spans="10:10" x14ac:dyDescent="0.2">
      <c r="J263" s="52"/>
    </row>
    <row r="264" spans="10:10" x14ac:dyDescent="0.2">
      <c r="J264" s="52"/>
    </row>
    <row r="265" spans="10:10" x14ac:dyDescent="0.2">
      <c r="J265" s="52"/>
    </row>
    <row r="266" spans="10:10" x14ac:dyDescent="0.2">
      <c r="J266" s="52"/>
    </row>
    <row r="267" spans="10:10" x14ac:dyDescent="0.2">
      <c r="J267" s="52"/>
    </row>
    <row r="268" spans="10:10" x14ac:dyDescent="0.2">
      <c r="J268" s="52"/>
    </row>
    <row r="269" spans="10:10" x14ac:dyDescent="0.2">
      <c r="J269" s="52"/>
    </row>
    <row r="270" spans="10:10" x14ac:dyDescent="0.2">
      <c r="J270" s="52"/>
    </row>
    <row r="271" spans="10:10" x14ac:dyDescent="0.2">
      <c r="J271" s="52"/>
    </row>
    <row r="272" spans="10:10" x14ac:dyDescent="0.2">
      <c r="J272" s="52"/>
    </row>
    <row r="273" spans="10:10" x14ac:dyDescent="0.2">
      <c r="J273" s="52"/>
    </row>
    <row r="274" spans="10:10" x14ac:dyDescent="0.2">
      <c r="J274" s="52"/>
    </row>
    <row r="275" spans="10:10" x14ac:dyDescent="0.2">
      <c r="J275" s="52"/>
    </row>
    <row r="276" spans="10:10" x14ac:dyDescent="0.2">
      <c r="J276" s="52"/>
    </row>
    <row r="277" spans="10:10" x14ac:dyDescent="0.2">
      <c r="J277" s="52"/>
    </row>
    <row r="278" spans="10:10" x14ac:dyDescent="0.2">
      <c r="J278" s="52"/>
    </row>
    <row r="279" spans="10:10" x14ac:dyDescent="0.2">
      <c r="J279" s="52"/>
    </row>
    <row r="280" spans="10:10" x14ac:dyDescent="0.2">
      <c r="J280" s="52"/>
    </row>
    <row r="281" spans="10:10" x14ac:dyDescent="0.2">
      <c r="J281" s="52"/>
    </row>
    <row r="282" spans="10:10" x14ac:dyDescent="0.2">
      <c r="J282" s="52"/>
    </row>
    <row r="283" spans="10:10" x14ac:dyDescent="0.2">
      <c r="J283" s="52"/>
    </row>
    <row r="284" spans="10:10" x14ac:dyDescent="0.2">
      <c r="J284" s="52"/>
    </row>
    <row r="285" spans="10:10" x14ac:dyDescent="0.2">
      <c r="J285" s="52"/>
    </row>
    <row r="286" spans="10:10" x14ac:dyDescent="0.2">
      <c r="J286" s="52"/>
    </row>
    <row r="287" spans="10:10" x14ac:dyDescent="0.2">
      <c r="J287" s="52"/>
    </row>
    <row r="288" spans="10:10" x14ac:dyDescent="0.2">
      <c r="J288" s="52"/>
    </row>
    <row r="289" spans="10:10" x14ac:dyDescent="0.2">
      <c r="J289" s="52"/>
    </row>
    <row r="290" spans="10:10" x14ac:dyDescent="0.2">
      <c r="J290" s="52"/>
    </row>
    <row r="291" spans="10:10" x14ac:dyDescent="0.2">
      <c r="J291" s="52"/>
    </row>
    <row r="292" spans="10:10" x14ac:dyDescent="0.2">
      <c r="J292" s="52"/>
    </row>
    <row r="293" spans="10:10" x14ac:dyDescent="0.2">
      <c r="J293" s="52"/>
    </row>
    <row r="294" spans="10:10" x14ac:dyDescent="0.2">
      <c r="J294" s="52"/>
    </row>
    <row r="295" spans="10:10" x14ac:dyDescent="0.2">
      <c r="J295" s="52"/>
    </row>
    <row r="296" spans="10:10" x14ac:dyDescent="0.2">
      <c r="J296" s="52"/>
    </row>
    <row r="297" spans="10:10" x14ac:dyDescent="0.2">
      <c r="J297" s="52"/>
    </row>
    <row r="298" spans="10:10" x14ac:dyDescent="0.2">
      <c r="J298" s="52"/>
    </row>
    <row r="299" spans="10:10" x14ac:dyDescent="0.2">
      <c r="J299" s="52"/>
    </row>
    <row r="300" spans="10:10" x14ac:dyDescent="0.2">
      <c r="J300" s="52"/>
    </row>
    <row r="301" spans="10:10" x14ac:dyDescent="0.2">
      <c r="J301" s="52"/>
    </row>
    <row r="302" spans="10:10" x14ac:dyDescent="0.2">
      <c r="J302" s="52"/>
    </row>
    <row r="303" spans="10:10" x14ac:dyDescent="0.2">
      <c r="J303" s="52"/>
    </row>
    <row r="304" spans="10:10" x14ac:dyDescent="0.2">
      <c r="J304" s="52"/>
    </row>
    <row r="305" spans="10:10" x14ac:dyDescent="0.2">
      <c r="J305" s="52"/>
    </row>
    <row r="306" spans="10:10" x14ac:dyDescent="0.2">
      <c r="J306" s="52"/>
    </row>
    <row r="307" spans="10:10" x14ac:dyDescent="0.2">
      <c r="J307" s="52"/>
    </row>
    <row r="308" spans="10:10" x14ac:dyDescent="0.2">
      <c r="J308" s="52"/>
    </row>
    <row r="309" spans="10:10" x14ac:dyDescent="0.2">
      <c r="J309" s="52"/>
    </row>
    <row r="310" spans="10:10" x14ac:dyDescent="0.2">
      <c r="J310" s="52"/>
    </row>
    <row r="311" spans="10:10" x14ac:dyDescent="0.2">
      <c r="J311" s="52"/>
    </row>
    <row r="312" spans="10:10" x14ac:dyDescent="0.2">
      <c r="J312" s="52"/>
    </row>
    <row r="313" spans="10:10" x14ac:dyDescent="0.2">
      <c r="J313" s="52"/>
    </row>
    <row r="314" spans="10:10" x14ac:dyDescent="0.2">
      <c r="J314" s="52"/>
    </row>
    <row r="315" spans="10:10" x14ac:dyDescent="0.2">
      <c r="J315" s="52"/>
    </row>
    <row r="316" spans="10:10" x14ac:dyDescent="0.2">
      <c r="J316" s="52"/>
    </row>
    <row r="317" spans="10:10" x14ac:dyDescent="0.2">
      <c r="J317" s="52"/>
    </row>
    <row r="318" spans="10:10" x14ac:dyDescent="0.2">
      <c r="J318" s="52"/>
    </row>
    <row r="319" spans="10:10" x14ac:dyDescent="0.2">
      <c r="J319" s="52"/>
    </row>
    <row r="320" spans="10:10" x14ac:dyDescent="0.2">
      <c r="J320" s="52"/>
    </row>
    <row r="321" spans="10:10" x14ac:dyDescent="0.2">
      <c r="J321" s="52"/>
    </row>
    <row r="322" spans="10:10" x14ac:dyDescent="0.2">
      <c r="J322" s="52"/>
    </row>
    <row r="323" spans="10:10" x14ac:dyDescent="0.2">
      <c r="J323" s="52"/>
    </row>
  </sheetData>
  <sheetProtection password="A699" sheet="1" objects="1" scenarios="1"/>
  <mergeCells count="5">
    <mergeCell ref="A1:H1"/>
    <mergeCell ref="A146:H146"/>
    <mergeCell ref="A147:H147"/>
    <mergeCell ref="A148:H148"/>
    <mergeCell ref="A149:H149"/>
  </mergeCells>
  <phoneticPr fontId="0" type="noConversion"/>
  <printOptions horizontalCentered="1"/>
  <pageMargins left="0.25" right="0.25" top="0.5" bottom="0.5" header="0.3" footer="0.3"/>
  <pageSetup scale="85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14A</vt:lpstr>
      <vt:lpstr>14B</vt:lpstr>
      <vt:lpstr>14C</vt:lpstr>
      <vt:lpstr>14D</vt:lpstr>
      <vt:lpstr>14E</vt:lpstr>
      <vt:lpstr>'14A'!Print_Area</vt:lpstr>
      <vt:lpstr>'14B'!Print_Area</vt:lpstr>
      <vt:lpstr>'14C'!Print_Area</vt:lpstr>
      <vt:lpstr>'14D'!Print_Area</vt:lpstr>
      <vt:lpstr>'14E'!Print_Area</vt:lpstr>
      <vt:lpstr>'14A'!Print_Titles</vt:lpstr>
      <vt:lpstr>'14B'!Print_Titles</vt:lpstr>
      <vt:lpstr>'14C'!Print_Titles</vt:lpstr>
      <vt:lpstr>'14D'!Print_Titles</vt:lpstr>
      <vt:lpstr>'14E'!Print_Titles</vt:lpstr>
    </vt:vector>
  </TitlesOfParts>
  <Company>Commonwealth of Virginia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14 of the Superintendent's Annual Report for Virginia</dc:title>
  <dc:creator>Diane Bontoft</dc:creator>
  <cp:lastModifiedBy>Shun Qin</cp:lastModifiedBy>
  <cp:lastPrinted>2018-03-29T14:19:23Z</cp:lastPrinted>
  <dcterms:created xsi:type="dcterms:W3CDTF">2004-06-14T19:25:04Z</dcterms:created>
  <dcterms:modified xsi:type="dcterms:W3CDTF">2022-04-20T18:38:11Z</dcterms:modified>
</cp:coreProperties>
</file>