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ECT AID\ASR\ASR Tables\2021-2022 ASR Tables\Table 14 Distribution of State Funds\Final\"/>
    </mc:Choice>
  </mc:AlternateContent>
  <xr:revisionPtr revIDLastSave="0" documentId="13_ncr:1_{4DAC9F82-37E0-469A-86CC-ED8EDA9639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4A" sheetId="1" r:id="rId1"/>
    <sheet name="14B" sheetId="2" r:id="rId2"/>
    <sheet name="14C" sheetId="3" r:id="rId3"/>
    <sheet name="14D" sheetId="6" r:id="rId4"/>
    <sheet name="14E" sheetId="8" r:id="rId5"/>
  </sheets>
  <definedNames>
    <definedName name="_xlnm.Print_Area" localSheetId="0">'14A'!$A$2:$M$151</definedName>
    <definedName name="_xlnm.Print_Area" localSheetId="1">'14B'!$A$2:$Z$152</definedName>
    <definedName name="_xlnm.Print_Area" localSheetId="2">'14C'!$A$2:$J$148</definedName>
    <definedName name="_xlnm.Print_Area" localSheetId="3">'14D'!$A$2:$Z$153</definedName>
    <definedName name="_xlnm.Print_Area" localSheetId="4">'14E'!$A$2:$H$149</definedName>
    <definedName name="_xlnm.Print_Titles" localSheetId="0">'14A'!$A:$B,'14A'!$2:$5</definedName>
    <definedName name="_xlnm.Print_Titles" localSheetId="1">'14B'!$A:$B,'14B'!$2:$5</definedName>
    <definedName name="_xlnm.Print_Titles" localSheetId="2">'14C'!$A:$B,'14C'!$2:$5</definedName>
    <definedName name="_xlnm.Print_Titles" localSheetId="3">'14D'!$2:$5</definedName>
    <definedName name="_xlnm.Print_Titles" localSheetId="4">'14E'!$A:$B,'14E'!$2:$5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6" i="6" l="1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145" i="2"/>
  <c r="Z144" i="2"/>
  <c r="Z143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H7" i="8" l="1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M145" i="1"/>
  <c r="M144" i="1" l="1"/>
  <c r="M143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Z145" i="6" l="1"/>
  <c r="Z144" i="6"/>
  <c r="Z143" i="6"/>
  <c r="Z141" i="6"/>
  <c r="Z140" i="6"/>
  <c r="Z139" i="6"/>
  <c r="Z138" i="6"/>
  <c r="Z137" i="6"/>
  <c r="Z136" i="6"/>
  <c r="Z135" i="6"/>
  <c r="Z134" i="6"/>
  <c r="Z133" i="6"/>
  <c r="Z132" i="6"/>
  <c r="Z131" i="6"/>
  <c r="Z130" i="6"/>
  <c r="Z129" i="6"/>
  <c r="Z128" i="6"/>
  <c r="Z127" i="6"/>
  <c r="Z126" i="6"/>
  <c r="Z125" i="6"/>
  <c r="Z124" i="6"/>
  <c r="Z123" i="6"/>
  <c r="Z122" i="6"/>
  <c r="Z121" i="6"/>
  <c r="Z120" i="6"/>
  <c r="Z119" i="6"/>
  <c r="Z118" i="6"/>
  <c r="Z117" i="6"/>
  <c r="Z116" i="6"/>
  <c r="Z115" i="6"/>
  <c r="Z114" i="6"/>
  <c r="Z113" i="6"/>
  <c r="Z112" i="6"/>
  <c r="Z111" i="6"/>
  <c r="Z110" i="6"/>
  <c r="Z109" i="6"/>
  <c r="Z108" i="6"/>
  <c r="Z107" i="6"/>
  <c r="Z106" i="6"/>
  <c r="Z105" i="6"/>
  <c r="Z104" i="6"/>
  <c r="Z103" i="6"/>
  <c r="Z101" i="6"/>
  <c r="Z100" i="6"/>
  <c r="Z99" i="6"/>
  <c r="Z98" i="6"/>
  <c r="Z97" i="6"/>
  <c r="Z96" i="6"/>
  <c r="Z95" i="6"/>
  <c r="Z94" i="6"/>
  <c r="Z93" i="6"/>
  <c r="Z92" i="6"/>
  <c r="Z91" i="6"/>
  <c r="Z90" i="6"/>
  <c r="Z89" i="6"/>
  <c r="Z88" i="6"/>
  <c r="Z87" i="6"/>
  <c r="Z86" i="6"/>
  <c r="Z85" i="6"/>
  <c r="Z84" i="6"/>
  <c r="Z83" i="6"/>
  <c r="Z82" i="6"/>
  <c r="Z81" i="6"/>
  <c r="Z80" i="6"/>
  <c r="Z79" i="6"/>
  <c r="Z78" i="6"/>
  <c r="Z77" i="6"/>
  <c r="Z76" i="6"/>
  <c r="Z75" i="6"/>
  <c r="Z74" i="6"/>
  <c r="Z73" i="6"/>
  <c r="Z72" i="6"/>
  <c r="Z71" i="6"/>
  <c r="Z70" i="6"/>
  <c r="Z69" i="6"/>
  <c r="Z68" i="6"/>
  <c r="Z67" i="6"/>
  <c r="Z66" i="6"/>
  <c r="Z65" i="6"/>
  <c r="Z64" i="6"/>
  <c r="Z63" i="6"/>
  <c r="Z62" i="6"/>
  <c r="Z61" i="6"/>
  <c r="Z60" i="6"/>
  <c r="Z59" i="6"/>
  <c r="Z58" i="6"/>
  <c r="Z57" i="6"/>
  <c r="Z56" i="6"/>
  <c r="Z55" i="6"/>
  <c r="Z54" i="6"/>
  <c r="Z53" i="6"/>
  <c r="Z52" i="6"/>
  <c r="Z51" i="6"/>
  <c r="Z50" i="6"/>
  <c r="Z49" i="6"/>
  <c r="Z48" i="6"/>
  <c r="Z47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H145" i="8"/>
  <c r="H144" i="8"/>
  <c r="H143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J145" i="3"/>
  <c r="J144" i="3"/>
  <c r="J143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Y146" i="6" l="1"/>
  <c r="D146" i="1"/>
  <c r="W146" i="2"/>
  <c r="D146" i="2"/>
  <c r="G146" i="2"/>
  <c r="L146" i="1"/>
  <c r="E146" i="1"/>
  <c r="G146" i="1"/>
  <c r="J146" i="1"/>
  <c r="H146" i="1"/>
  <c r="I146" i="1"/>
  <c r="K146" i="1"/>
  <c r="S146" i="2" l="1"/>
  <c r="U146" i="2"/>
  <c r="V146" i="2"/>
  <c r="H146" i="2"/>
  <c r="I146" i="2"/>
  <c r="T146" i="2"/>
  <c r="J146" i="2"/>
  <c r="Q146" i="2"/>
  <c r="M146" i="2"/>
  <c r="R146" i="2"/>
  <c r="M146" i="1"/>
  <c r="Z146" i="2"/>
  <c r="F146" i="6"/>
  <c r="Q146" i="6"/>
  <c r="I146" i="6"/>
  <c r="O146" i="6"/>
  <c r="J146" i="6"/>
  <c r="H146" i="6"/>
  <c r="K146" i="6"/>
  <c r="V146" i="6"/>
  <c r="C146" i="2"/>
  <c r="D146" i="6"/>
  <c r="T146" i="6"/>
  <c r="X146" i="6"/>
  <c r="M146" i="6"/>
  <c r="E146" i="6"/>
  <c r="C146" i="6"/>
  <c r="N146" i="6"/>
  <c r="C146" i="1"/>
  <c r="W146" i="6"/>
  <c r="P146" i="6"/>
  <c r="L146" i="6"/>
  <c r="Z146" i="6" l="1"/>
</calcChain>
</file>

<file path=xl/sharedStrings.xml><?xml version="1.0" encoding="utf-8"?>
<sst xmlns="http://schemas.openxmlformats.org/spreadsheetml/2006/main" count="910" uniqueCount="271">
  <si>
    <t>Basic Aid</t>
  </si>
  <si>
    <t>Total</t>
  </si>
  <si>
    <t>COUNTIES</t>
  </si>
  <si>
    <t>CITIES</t>
  </si>
  <si>
    <t>TOWNS</t>
  </si>
  <si>
    <t xml:space="preserve">Accomack  </t>
  </si>
  <si>
    <t xml:space="preserve">Albemarle  </t>
  </si>
  <si>
    <t xml:space="preserve">Amelia  </t>
  </si>
  <si>
    <t xml:space="preserve">Amherst  </t>
  </si>
  <si>
    <t xml:space="preserve">Appomattox  </t>
  </si>
  <si>
    <t xml:space="preserve">Arlington  </t>
  </si>
  <si>
    <t xml:space="preserve">Augusta  </t>
  </si>
  <si>
    <t xml:space="preserve">Bath  </t>
  </si>
  <si>
    <t xml:space="preserve">Bland  </t>
  </si>
  <si>
    <t xml:space="preserve">Botetourt  </t>
  </si>
  <si>
    <t xml:space="preserve">Brunswick  </t>
  </si>
  <si>
    <t xml:space="preserve">Buchanan  </t>
  </si>
  <si>
    <t xml:space="preserve">Buckingham  </t>
  </si>
  <si>
    <t xml:space="preserve">Campbell  </t>
  </si>
  <si>
    <t xml:space="preserve">Caroline  </t>
  </si>
  <si>
    <t xml:space="preserve">Carroll  </t>
  </si>
  <si>
    <t>Charles City</t>
  </si>
  <si>
    <t xml:space="preserve">Charlotte  </t>
  </si>
  <si>
    <t>Chesterfield</t>
  </si>
  <si>
    <t xml:space="preserve">Clarke  </t>
  </si>
  <si>
    <t xml:space="preserve">Craig  </t>
  </si>
  <si>
    <t xml:space="preserve">Culpeper  </t>
  </si>
  <si>
    <t xml:space="preserve">Cumberland  </t>
  </si>
  <si>
    <t xml:space="preserve">Dickenson  </t>
  </si>
  <si>
    <t xml:space="preserve">Dinwiddie  </t>
  </si>
  <si>
    <t xml:space="preserve">Essex  </t>
  </si>
  <si>
    <t xml:space="preserve">Fauquier  </t>
  </si>
  <si>
    <t xml:space="preserve">Floyd  </t>
  </si>
  <si>
    <t xml:space="preserve">Fluvanna  </t>
  </si>
  <si>
    <t xml:space="preserve">Franklin  </t>
  </si>
  <si>
    <t xml:space="preserve">Frederick  </t>
  </si>
  <si>
    <t xml:space="preserve">Giles  </t>
  </si>
  <si>
    <t xml:space="preserve">Gloucester  </t>
  </si>
  <si>
    <t xml:space="preserve">Goochland  </t>
  </si>
  <si>
    <t xml:space="preserve">Grayson  </t>
  </si>
  <si>
    <t xml:space="preserve">Greene  </t>
  </si>
  <si>
    <t xml:space="preserve">Halifax  </t>
  </si>
  <si>
    <t xml:space="preserve">Hanover  </t>
  </si>
  <si>
    <t xml:space="preserve">Henrico  </t>
  </si>
  <si>
    <t xml:space="preserve">Henry  </t>
  </si>
  <si>
    <t xml:space="preserve">Highland  </t>
  </si>
  <si>
    <t xml:space="preserve">Isle Of Wight  </t>
  </si>
  <si>
    <t>King George</t>
  </si>
  <si>
    <t xml:space="preserve">King &amp; Queen  </t>
  </si>
  <si>
    <t xml:space="preserve">King William  </t>
  </si>
  <si>
    <t xml:space="preserve">Lancaster  </t>
  </si>
  <si>
    <t xml:space="preserve">Lee  </t>
  </si>
  <si>
    <t xml:space="preserve">Loudoun  </t>
  </si>
  <si>
    <t xml:space="preserve">Louisa  </t>
  </si>
  <si>
    <t xml:space="preserve">Lunenburg  </t>
  </si>
  <si>
    <t xml:space="preserve">Madison  </t>
  </si>
  <si>
    <t xml:space="preserve">Mathews  </t>
  </si>
  <si>
    <t xml:space="preserve">Mecklenburg  </t>
  </si>
  <si>
    <t xml:space="preserve">Middlesex  </t>
  </si>
  <si>
    <t xml:space="preserve">Montgomery  </t>
  </si>
  <si>
    <t xml:space="preserve">Nelson  </t>
  </si>
  <si>
    <t xml:space="preserve">New Kent  </t>
  </si>
  <si>
    <t xml:space="preserve">Northampton  </t>
  </si>
  <si>
    <t xml:space="preserve">Northumberland  </t>
  </si>
  <si>
    <t xml:space="preserve">Nottoway  </t>
  </si>
  <si>
    <t xml:space="preserve">Orange  </t>
  </si>
  <si>
    <t xml:space="preserve">Page  </t>
  </si>
  <si>
    <t xml:space="preserve">Patrick  </t>
  </si>
  <si>
    <t xml:space="preserve">Pittsylvania  </t>
  </si>
  <si>
    <t xml:space="preserve">Powhatan  </t>
  </si>
  <si>
    <t xml:space="preserve">Prince Edward  </t>
  </si>
  <si>
    <t xml:space="preserve">Prince George  </t>
  </si>
  <si>
    <t xml:space="preserve">Prince William   </t>
  </si>
  <si>
    <t xml:space="preserve">Pulaski  </t>
  </si>
  <si>
    <t xml:space="preserve">Rappahannock  </t>
  </si>
  <si>
    <t xml:space="preserve">Richmond  </t>
  </si>
  <si>
    <t xml:space="preserve">Roanoke  </t>
  </si>
  <si>
    <t xml:space="preserve">Rockbridge  </t>
  </si>
  <si>
    <t xml:space="preserve">Rockingham  </t>
  </si>
  <si>
    <t xml:space="preserve">Russell  </t>
  </si>
  <si>
    <t xml:space="preserve">Scott  </t>
  </si>
  <si>
    <t xml:space="preserve">Shenandoah  </t>
  </si>
  <si>
    <t xml:space="preserve">Smyth  </t>
  </si>
  <si>
    <t xml:space="preserve">Southampton  </t>
  </si>
  <si>
    <t xml:space="preserve">Spotsylvania  </t>
  </si>
  <si>
    <t xml:space="preserve">Stafford  </t>
  </si>
  <si>
    <t xml:space="preserve">Surry  </t>
  </si>
  <si>
    <t xml:space="preserve">Sussex  </t>
  </si>
  <si>
    <t xml:space="preserve">Tazewell  </t>
  </si>
  <si>
    <t xml:space="preserve">Warren  </t>
  </si>
  <si>
    <t xml:space="preserve">Washington   </t>
  </si>
  <si>
    <t xml:space="preserve">Westmoreland  </t>
  </si>
  <si>
    <t xml:space="preserve">Wise  </t>
  </si>
  <si>
    <t xml:space="preserve">Wythe  </t>
  </si>
  <si>
    <t xml:space="preserve">York   </t>
  </si>
  <si>
    <t xml:space="preserve">Alexandria  </t>
  </si>
  <si>
    <t xml:space="preserve">Bristol  </t>
  </si>
  <si>
    <t xml:space="preserve">Buena Vista  </t>
  </si>
  <si>
    <t>Charlottesville</t>
  </si>
  <si>
    <t>Colonial Heights</t>
  </si>
  <si>
    <t xml:space="preserve">Covington  </t>
  </si>
  <si>
    <t xml:space="preserve">Danville  </t>
  </si>
  <si>
    <t xml:space="preserve">Falls Church  </t>
  </si>
  <si>
    <t xml:space="preserve">Galax  </t>
  </si>
  <si>
    <t xml:space="preserve">Hampton  </t>
  </si>
  <si>
    <t xml:space="preserve">Harrisonburg  </t>
  </si>
  <si>
    <t xml:space="preserve">Hopewell  </t>
  </si>
  <si>
    <t xml:space="preserve">Lynchburg  </t>
  </si>
  <si>
    <t xml:space="preserve">Martinsville  </t>
  </si>
  <si>
    <t xml:space="preserve">Newport News  </t>
  </si>
  <si>
    <t xml:space="preserve">Norfolk  </t>
  </si>
  <si>
    <t xml:space="preserve">Norton  </t>
  </si>
  <si>
    <t xml:space="preserve">Petersburg  </t>
  </si>
  <si>
    <t xml:space="preserve">Portsmouth  </t>
  </si>
  <si>
    <t xml:space="preserve">Radford  </t>
  </si>
  <si>
    <t>Richmond City</t>
  </si>
  <si>
    <t>Roanoke City</t>
  </si>
  <si>
    <t xml:space="preserve">Staunton  </t>
  </si>
  <si>
    <t xml:space="preserve">Suffolk  </t>
  </si>
  <si>
    <t xml:space="preserve">Waynesboro  </t>
  </si>
  <si>
    <t xml:space="preserve">Winchester  </t>
  </si>
  <si>
    <t>Fairfax City</t>
  </si>
  <si>
    <t xml:space="preserve">Chesapeake  </t>
  </si>
  <si>
    <t xml:space="preserve">Lexington  </t>
  </si>
  <si>
    <t xml:space="preserve">Salem  </t>
  </si>
  <si>
    <t xml:space="preserve">Poquoson  </t>
  </si>
  <si>
    <t xml:space="preserve">Manassas  </t>
  </si>
  <si>
    <t xml:space="preserve">Manassas Park  </t>
  </si>
  <si>
    <t>Colonial Beach</t>
  </si>
  <si>
    <t>West Point</t>
  </si>
  <si>
    <t>Code</t>
  </si>
  <si>
    <t xml:space="preserve">Fredericksburg  </t>
  </si>
  <si>
    <t xml:space="preserve">Virginia Beach  </t>
  </si>
  <si>
    <t>James City</t>
  </si>
  <si>
    <t>Emporia</t>
  </si>
  <si>
    <t>Bedford City</t>
  </si>
  <si>
    <t>Alleghany</t>
  </si>
  <si>
    <t>English as a Second Language</t>
  </si>
  <si>
    <t>Remedial Summer School</t>
  </si>
  <si>
    <t>Early Reading Intervention</t>
  </si>
  <si>
    <t>SOL Algebra Readiness</t>
  </si>
  <si>
    <t>Special  Education Homebound</t>
  </si>
  <si>
    <t>Adult Education</t>
  </si>
  <si>
    <t>Adult Literacy</t>
  </si>
  <si>
    <t>Total from Table 14A SOQ Funds</t>
  </si>
  <si>
    <t>Grand Total
State Funds</t>
  </si>
  <si>
    <t>STATE TOTAL</t>
  </si>
  <si>
    <t>Table 14A of the Superintendent's Annual Report for Virginia</t>
  </si>
  <si>
    <t>Career and Technical Education</t>
  </si>
  <si>
    <t>Gifted Education</t>
  </si>
  <si>
    <t>Special Education</t>
  </si>
  <si>
    <t>Prevention, Intervention, &amp; Remediation</t>
  </si>
  <si>
    <t>Table 14B of the Superintendent's Annual Report for Virginia</t>
  </si>
  <si>
    <t>VPSA Technology Grants</t>
  </si>
  <si>
    <t>Table 14C of the Superintendent's Annual Report for Virginia</t>
  </si>
  <si>
    <t>Table 14D of the Superintendent's Annual Report for Virginia</t>
  </si>
  <si>
    <t>ISAEP</t>
  </si>
  <si>
    <t>School Division</t>
  </si>
  <si>
    <t>Distribution of State Funds (in dollars) - Standards of Quality Accounts</t>
  </si>
  <si>
    <t>Distribution of State Funds (in dollars) - Incentive Accounts</t>
  </si>
  <si>
    <t>Distribution of State Funds (in dollars) - Categorical Funding</t>
  </si>
  <si>
    <t>Distribution of State Funds (in dollars) - Other Funds and Summary</t>
  </si>
  <si>
    <t>Special  Education Local Jails</t>
  </si>
  <si>
    <t>Special Education State-Operated Programs</t>
  </si>
  <si>
    <t>Basic Aid Supplement</t>
  </si>
  <si>
    <t>Table 14E of the Superintendent's Annual Report for Virginia</t>
  </si>
  <si>
    <t>Alternative Education</t>
  </si>
  <si>
    <t>Distribution of State Funds (in dollars) - Lottery Funds and Summary</t>
  </si>
  <si>
    <t>Industry Certification Costs</t>
  </si>
  <si>
    <t>Middle School Teacher Corps</t>
  </si>
  <si>
    <t>Career Switcher Mentoring Grants</t>
  </si>
  <si>
    <t>K-3 Primary Class Size</t>
  </si>
  <si>
    <t>School Breakfast</t>
  </si>
  <si>
    <t>School Lunch</t>
  </si>
  <si>
    <t>Total from Table 14B Incentive Accounts</t>
  </si>
  <si>
    <t>Total from Table 14C Categorical Funds</t>
  </si>
  <si>
    <t>Total from Table 14D Lottery Funds</t>
  </si>
  <si>
    <t>American Indian Treaty Commitment</t>
  </si>
  <si>
    <t>Virginia Workplace Readiness Skills Assessment</t>
  </si>
  <si>
    <t>Early Reading Specialist Initiative</t>
  </si>
  <si>
    <t>School Security Equipment</t>
  </si>
  <si>
    <t>Compensation Supplement</t>
  </si>
  <si>
    <t>Breakfast After The Bell</t>
  </si>
  <si>
    <t>Supplemental Lottery Per Pupil Allocation</t>
  </si>
  <si>
    <t>Project Graduation</t>
  </si>
  <si>
    <t>end of worksheet</t>
  </si>
  <si>
    <t xml:space="preserve">  Fairfax County, Greensville County and Williamsburg are the fiscal agent divisions. Bedford City no longer operates as a separate district and is reported under Bedford County.</t>
  </si>
  <si>
    <t xml:space="preserve">  Bedford City no longer operates as a separate district and is reported under Bedford County.</t>
  </si>
  <si>
    <t xml:space="preserve">  under the fiscal agent division only.Fairfax County, Greensville County and Williamsburg are the fiscal agent divisions. </t>
  </si>
  <si>
    <t xml:space="preserve">  under the fiscal agent division only.Fairfax County, Greensville County and Williamsburg are the fiscal agent divisions.</t>
  </si>
  <si>
    <t xml:space="preserve">  is reported under the fiscal agent division only.Fairfax County, Greensville County and Williamsburg are the fiscal agent divisions. </t>
  </si>
  <si>
    <r>
      <t xml:space="preserve">Bedford </t>
    </r>
    <r>
      <rPr>
        <vertAlign val="superscript"/>
        <sz val="10"/>
        <rFont val="Times New Roman"/>
        <family val="1"/>
      </rPr>
      <t>3</t>
    </r>
  </si>
  <si>
    <r>
      <t xml:space="preserve">Williamsburg </t>
    </r>
    <r>
      <rPr>
        <vertAlign val="superscript"/>
        <sz val="10"/>
        <rFont val="Times New Roman"/>
        <family val="1"/>
      </rPr>
      <t>3</t>
    </r>
  </si>
  <si>
    <r>
      <t xml:space="preserve">2  </t>
    </r>
    <r>
      <rPr>
        <sz val="10"/>
        <rFont val="Times New Roman"/>
        <family val="1"/>
      </rPr>
      <t>Fringe Benefits includes Social Security, Group Life Insurance, and Virginia Retirement System (VRS) benefits for SOQ instructional positions.</t>
    </r>
  </si>
  <si>
    <r>
      <t xml:space="preserve">3 </t>
    </r>
    <r>
      <rPr>
        <sz val="10"/>
        <rFont val="Times New Roman"/>
        <family val="1"/>
      </rPr>
      <t>Jointly-operated school divisions (Fairfax City and Fairfax County; Emporia and Greensville County; and Williamsburg and James City County) data is reported</t>
    </r>
  </si>
  <si>
    <t>This sheet contains a table with 135 school divisions, with subtotals for school divsions, and explanations for footnotes where appropriate.</t>
  </si>
  <si>
    <r>
      <t>1</t>
    </r>
    <r>
      <rPr>
        <sz val="10"/>
        <rFont val="Times New Roman"/>
        <family val="1"/>
      </rPr>
      <t xml:space="preserve"> Governor's School Academic Year Only.</t>
    </r>
  </si>
  <si>
    <r>
      <t>2</t>
    </r>
    <r>
      <rPr>
        <sz val="10"/>
        <rFont val="Times New Roman"/>
        <family val="1"/>
      </rPr>
      <t xml:space="preserve"> Governor's Schools Non-Academic Year (includes summer regional programs).</t>
    </r>
  </si>
  <si>
    <r>
      <t xml:space="preserve">3 </t>
    </r>
    <r>
      <rPr>
        <sz val="10"/>
        <rFont val="Times New Roman"/>
        <family val="1"/>
      </rPr>
      <t>Jointly-operated school divisions (Fairfax City and Fairfax County; Emporia and Greensville County; and Williamsburg and James City County) data is reported under the fiscal agent division only.</t>
    </r>
  </si>
  <si>
    <r>
      <t xml:space="preserve">1 </t>
    </r>
    <r>
      <rPr>
        <sz val="10"/>
        <rFont val="Times New Roman"/>
        <family val="1"/>
      </rPr>
      <t xml:space="preserve">Jointly-operated school divisions (Fairfax City and Fairfax County; Emporia and Greensville County; and Williamsburg and James City County) data is reported </t>
    </r>
  </si>
  <si>
    <r>
      <t>1</t>
    </r>
    <r>
      <rPr>
        <sz val="10"/>
        <rFont val="Times New Roman"/>
        <family val="1"/>
      </rPr>
      <t xml:space="preserve"> Foster Care includes both regular and special education foster care programs.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</si>
  <si>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Career and Technical Education includes funding for adult programs, occupational prep programs, equipment, and regional programs.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</si>
  <si>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Race to GED includes the Race to GED program and Race to GED Expansion.</t>
    </r>
  </si>
  <si>
    <r>
      <t>4</t>
    </r>
    <r>
      <rPr>
        <sz val="10"/>
        <rFont val="Times New Roman"/>
        <family val="1"/>
      </rPr>
      <t xml:space="preserve"> Mentor Teacher Programs includes the Mentor Teacher Alternative Licensure, and Mentor Teacher Grants for hard-to-staff schools.  The Clinical Faculty Program is included in Table 14B, Incentive accounts.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</si>
  <si>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Jointly-operated school divisions (Fairfax City and Fairfax County; Emporia and Greensville County; and Williamsburg and James City County) data is reported under the fiscal agent division only. Fairfax County, Greensville County and Williamsburg are the fiscal agent divisions. </t>
    </r>
  </si>
  <si>
    <r>
      <t>1</t>
    </r>
    <r>
      <rPr>
        <sz val="10"/>
        <rFont val="Times New Roman"/>
        <family val="1"/>
      </rPr>
      <t xml:space="preserve"> Other State Funds includes National Board Certification Bonus, Project Discovery, literary fund subsidy grants, and other misc. state funds.</t>
    </r>
  </si>
  <si>
    <r>
      <t xml:space="preserve">2 </t>
    </r>
    <r>
      <rPr>
        <sz val="10"/>
        <rFont val="Times New Roman"/>
        <family val="1"/>
      </rPr>
      <t>Jointly-operated school divisions (Fairfax City and Fairfax County; Emporia and Greensville County; and Williamsburg and James City County) data</t>
    </r>
  </si>
  <si>
    <t>no data</t>
  </si>
  <si>
    <r>
      <t xml:space="preserve">Sales Tax </t>
    </r>
    <r>
      <rPr>
        <b/>
        <vertAlign val="superscript"/>
        <sz val="10"/>
        <rFont val="Arial Narrow"/>
        <family val="2"/>
      </rPr>
      <t>1</t>
    </r>
  </si>
  <si>
    <r>
      <t xml:space="preserve">Fringe Benefits </t>
    </r>
    <r>
      <rPr>
        <b/>
        <vertAlign val="superscript"/>
        <sz val="10"/>
        <rFont val="Arial Narrow"/>
        <family val="2"/>
      </rPr>
      <t>2</t>
    </r>
  </si>
  <si>
    <t xml:space="preserve"> </t>
  </si>
  <si>
    <t>Special Education - Regional Programs</t>
  </si>
  <si>
    <t>Math And Reading Instructional Specialsit Initiative</t>
  </si>
  <si>
    <r>
      <t xml:space="preserve">Governor's School - Academic Year </t>
    </r>
    <r>
      <rPr>
        <b/>
        <vertAlign val="superscript"/>
        <sz val="10"/>
        <rFont val="Arial Narrow"/>
        <family val="2"/>
      </rPr>
      <t>1</t>
    </r>
    <r>
      <rPr>
        <b/>
        <sz val="10"/>
        <rFont val="Arial Narrow"/>
        <family val="2"/>
      </rPr>
      <t xml:space="preserve">  </t>
    </r>
  </si>
  <si>
    <r>
      <t xml:space="preserve">Governor's School - Summer Programs </t>
    </r>
    <r>
      <rPr>
        <b/>
        <vertAlign val="superscript"/>
        <sz val="10"/>
        <rFont val="Arial Narrow"/>
        <family val="2"/>
      </rPr>
      <t>2</t>
    </r>
    <r>
      <rPr>
        <b/>
        <sz val="10"/>
        <rFont val="Arial Narrow"/>
        <family val="2"/>
      </rPr>
      <t xml:space="preserve">  </t>
    </r>
  </si>
  <si>
    <r>
      <t xml:space="preserve">Other State Funds </t>
    </r>
    <r>
      <rPr>
        <b/>
        <vertAlign val="superscript"/>
        <sz val="10"/>
        <rFont val="Arial Narrow"/>
        <family val="2"/>
      </rPr>
      <t>1</t>
    </r>
  </si>
  <si>
    <r>
      <t xml:space="preserve">Foster Care </t>
    </r>
    <r>
      <rPr>
        <b/>
        <vertAlign val="superscript"/>
        <sz val="10"/>
        <rFont val="Arial"/>
        <family val="2"/>
      </rPr>
      <t>1</t>
    </r>
  </si>
  <si>
    <r>
      <t xml:space="preserve">Career and Technical Programs </t>
    </r>
    <r>
      <rPr>
        <b/>
        <vertAlign val="superscript"/>
        <sz val="10"/>
        <rFont val="Arial Narrow"/>
        <family val="2"/>
      </rPr>
      <t>2</t>
    </r>
  </si>
  <si>
    <r>
      <t xml:space="preserve">Race to GED </t>
    </r>
    <r>
      <rPr>
        <b/>
        <vertAlign val="superscript"/>
        <sz val="10"/>
        <rFont val="Arial Narrow"/>
        <family val="2"/>
      </rPr>
      <t>3</t>
    </r>
  </si>
  <si>
    <r>
      <t xml:space="preserve">Mentor Teacher Programs </t>
    </r>
    <r>
      <rPr>
        <b/>
        <vertAlign val="superscript"/>
        <sz val="10"/>
        <rFont val="Arial Narrow"/>
        <family val="2"/>
      </rPr>
      <t>4</t>
    </r>
  </si>
  <si>
    <r>
      <t>1</t>
    </r>
    <r>
      <rPr>
        <sz val="10"/>
        <rFont val="Times New Roman"/>
        <family val="1"/>
      </rPr>
      <t xml:space="preserve"> The one and one-eighth cent state sales and use tax dedicated to public education.</t>
    </r>
  </si>
  <si>
    <r>
      <t xml:space="preserve">At-Risk </t>
    </r>
    <r>
      <rPr>
        <b/>
        <vertAlign val="superscript"/>
        <sz val="10"/>
        <rFont val="Arial"/>
        <family val="2"/>
      </rPr>
      <t>5</t>
    </r>
  </si>
  <si>
    <r>
      <rPr>
        <vertAlign val="superscript"/>
        <sz val="10"/>
        <rFont val="Times New Roman"/>
        <family val="1"/>
      </rPr>
      <t xml:space="preserve">5 </t>
    </r>
    <r>
      <rPr>
        <sz val="10"/>
        <rFont val="Times New Roman"/>
        <family val="1"/>
      </rPr>
      <t>At-Risk funds are split funded between Incentive (General Fund) and Lottery. The General Fund portion can be found on tab 14B.</t>
    </r>
  </si>
  <si>
    <t>Textbooks</t>
  </si>
  <si>
    <t>Virginia Preschool Initiative Plus (VPI +)</t>
  </si>
  <si>
    <t>Learning Loss PPA</t>
  </si>
  <si>
    <t>Plugged in Virginia</t>
  </si>
  <si>
    <t>VPI Provisional Teacher Licensure</t>
  </si>
  <si>
    <t>Virginia Preschool Initiative</t>
  </si>
  <si>
    <t>VPI Community Provider Add-On</t>
  </si>
  <si>
    <t>No Loss Funding</t>
  </si>
  <si>
    <t>No Loss COVID-19 Funding</t>
  </si>
  <si>
    <t>VPI Provisional Teacher Licensure GF</t>
  </si>
  <si>
    <t xml:space="preserve">Textbooks (Lottery) </t>
  </si>
  <si>
    <t>Special Education - Vocational Eduaction</t>
  </si>
  <si>
    <t>Clinical Faculty</t>
  </si>
  <si>
    <t xml:space="preserve">CTE Programs </t>
  </si>
  <si>
    <t>Fiscal Year 2022</t>
  </si>
  <si>
    <r>
      <t>Fairfax</t>
    </r>
    <r>
      <rPr>
        <vertAlign val="superscript"/>
        <sz val="10"/>
        <rFont val="Times New Roman"/>
        <family val="1"/>
      </rPr>
      <t xml:space="preserve"> 3</t>
    </r>
  </si>
  <si>
    <r>
      <t>Greensville</t>
    </r>
    <r>
      <rPr>
        <vertAlign val="superscript"/>
        <sz val="10"/>
        <rFont val="Times New Roman"/>
        <family val="1"/>
      </rPr>
      <t xml:space="preserve"> 3</t>
    </r>
  </si>
  <si>
    <r>
      <t xml:space="preserve">Fairfax </t>
    </r>
    <r>
      <rPr>
        <vertAlign val="superscript"/>
        <sz val="10"/>
        <rFont val="Times New Roman"/>
        <family val="1"/>
      </rPr>
      <t>1</t>
    </r>
  </si>
  <si>
    <r>
      <t xml:space="preserve">Greensville </t>
    </r>
    <r>
      <rPr>
        <vertAlign val="superscript"/>
        <sz val="10"/>
        <rFont val="Times New Roman"/>
        <family val="1"/>
      </rPr>
      <t>1</t>
    </r>
  </si>
  <si>
    <r>
      <t xml:space="preserve">Williamsburg </t>
    </r>
    <r>
      <rPr>
        <vertAlign val="superscript"/>
        <sz val="10"/>
        <rFont val="Times New Roman"/>
        <family val="1"/>
      </rPr>
      <t>1</t>
    </r>
  </si>
  <si>
    <r>
      <t>Fairfax City</t>
    </r>
    <r>
      <rPr>
        <vertAlign val="superscript"/>
        <sz val="10"/>
        <rFont val="Times New Roman"/>
        <family val="1"/>
      </rPr>
      <t>1</t>
    </r>
  </si>
  <si>
    <r>
      <t>Emporia</t>
    </r>
    <r>
      <rPr>
        <vertAlign val="superscript"/>
        <sz val="10"/>
        <rFont val="Times New Roman"/>
        <family val="1"/>
      </rPr>
      <t>1</t>
    </r>
  </si>
  <si>
    <r>
      <t xml:space="preserve">Bedford </t>
    </r>
    <r>
      <rPr>
        <vertAlign val="superscript"/>
        <sz val="10"/>
        <rFont val="Times New Roman"/>
        <family val="1"/>
      </rPr>
      <t>1</t>
    </r>
  </si>
  <si>
    <t>Supplemental Support for Accomack and Northampton</t>
  </si>
  <si>
    <t>Albuterol Distribution</t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</si>
  <si>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At-Risk funds are split funded between Incentive (General Fund) and Lottery.  The Lottery Fund portion can be found on tab 14D.</t>
    </r>
  </si>
  <si>
    <r>
      <rPr>
        <vertAlign val="superscript"/>
        <sz val="10"/>
        <rFont val="Times New Roman"/>
        <family val="1"/>
      </rPr>
      <t xml:space="preserve">4 </t>
    </r>
    <r>
      <rPr>
        <sz val="10"/>
        <rFont val="Times New Roman"/>
        <family val="1"/>
      </rPr>
      <t>Other VPI Programs include At Risk 3 Yr Olds, Wait List, Teacher to Student Ratio, and Flexible Spending.</t>
    </r>
  </si>
  <si>
    <r>
      <t xml:space="preserve">Other VPI Programs </t>
    </r>
    <r>
      <rPr>
        <b/>
        <vertAlign val="superscript"/>
        <sz val="10"/>
        <rFont val="Times New Roman"/>
        <family val="1"/>
      </rPr>
      <t>4</t>
    </r>
  </si>
  <si>
    <r>
      <t xml:space="preserve">Fairfax </t>
    </r>
    <r>
      <rPr>
        <vertAlign val="superscript"/>
        <sz val="10"/>
        <rFont val="Times New Roman"/>
        <family val="1"/>
      </rPr>
      <t>3</t>
    </r>
  </si>
  <si>
    <r>
      <t xml:space="preserve">Greensville </t>
    </r>
    <r>
      <rPr>
        <vertAlign val="superscript"/>
        <sz val="10"/>
        <rFont val="Times New Roman"/>
        <family val="1"/>
      </rPr>
      <t>3</t>
    </r>
  </si>
  <si>
    <r>
      <t xml:space="preserve">James City </t>
    </r>
    <r>
      <rPr>
        <vertAlign val="superscript"/>
        <sz val="10"/>
        <rFont val="Times New Roman"/>
        <family val="1"/>
      </rPr>
      <t>3</t>
    </r>
  </si>
  <si>
    <r>
      <t xml:space="preserve">Fairfax City </t>
    </r>
    <r>
      <rPr>
        <vertAlign val="superscript"/>
        <sz val="10"/>
        <rFont val="Times New Roman"/>
        <family val="1"/>
      </rPr>
      <t xml:space="preserve">3 </t>
    </r>
  </si>
  <si>
    <r>
      <t xml:space="preserve">Emporia </t>
    </r>
    <r>
      <rPr>
        <vertAlign val="superscript"/>
        <sz val="10"/>
        <rFont val="Times New Roman"/>
        <family val="1"/>
      </rPr>
      <t>3</t>
    </r>
  </si>
  <si>
    <r>
      <t>James City</t>
    </r>
    <r>
      <rPr>
        <vertAlign val="superscript"/>
        <sz val="10"/>
        <rFont val="Times New Roman"/>
        <family val="1"/>
      </rPr>
      <t>1</t>
    </r>
  </si>
  <si>
    <r>
      <t xml:space="preserve">Bedford </t>
    </r>
    <r>
      <rPr>
        <vertAlign val="superscript"/>
        <sz val="10"/>
        <rFont val="Times New Roman"/>
        <family val="1"/>
      </rPr>
      <t>2</t>
    </r>
  </si>
  <si>
    <r>
      <t xml:space="preserve">Fairfax </t>
    </r>
    <r>
      <rPr>
        <vertAlign val="superscript"/>
        <sz val="10"/>
        <rFont val="Times New Roman"/>
        <family val="1"/>
      </rPr>
      <t>2</t>
    </r>
  </si>
  <si>
    <r>
      <t xml:space="preserve">Greensville </t>
    </r>
    <r>
      <rPr>
        <vertAlign val="superscript"/>
        <sz val="10"/>
        <rFont val="Times New Roman"/>
        <family val="1"/>
      </rPr>
      <t>2</t>
    </r>
  </si>
  <si>
    <r>
      <t xml:space="preserve">James City </t>
    </r>
    <r>
      <rPr>
        <vertAlign val="superscript"/>
        <sz val="10"/>
        <rFont val="Times New Roman"/>
        <family val="1"/>
      </rPr>
      <t>2</t>
    </r>
  </si>
  <si>
    <r>
      <t xml:space="preserve">Williamsburg </t>
    </r>
    <r>
      <rPr>
        <vertAlign val="superscript"/>
        <sz val="10"/>
        <rFont val="Times New Roman"/>
        <family val="1"/>
      </rPr>
      <t>2</t>
    </r>
  </si>
  <si>
    <r>
      <t xml:space="preserve">Fairfax City </t>
    </r>
    <r>
      <rPr>
        <vertAlign val="superscript"/>
        <sz val="10"/>
        <rFont val="Times New Roman"/>
        <family val="1"/>
      </rPr>
      <t>2</t>
    </r>
  </si>
  <si>
    <r>
      <t xml:space="preserve">Emporia </t>
    </r>
    <r>
      <rPr>
        <vertAlign val="superscript"/>
        <sz val="10"/>
        <rFont val="Times New Roman"/>
        <family val="1"/>
      </rPr>
      <t>2</t>
    </r>
  </si>
  <si>
    <r>
      <t xml:space="preserve">Bedford </t>
    </r>
    <r>
      <rPr>
        <vertAlign val="superscript"/>
        <sz val="10"/>
        <rFont val="Times New Roman"/>
        <family val="1"/>
      </rPr>
      <t>6</t>
    </r>
  </si>
  <si>
    <r>
      <t xml:space="preserve">Fairfax </t>
    </r>
    <r>
      <rPr>
        <vertAlign val="superscript"/>
        <sz val="10"/>
        <rFont val="Times New Roman"/>
        <family val="1"/>
      </rPr>
      <t>6</t>
    </r>
  </si>
  <si>
    <r>
      <t xml:space="preserve">Greensville </t>
    </r>
    <r>
      <rPr>
        <vertAlign val="superscript"/>
        <sz val="10"/>
        <rFont val="Times New Roman"/>
        <family val="1"/>
      </rPr>
      <t>6</t>
    </r>
  </si>
  <si>
    <r>
      <t xml:space="preserve">James City </t>
    </r>
    <r>
      <rPr>
        <vertAlign val="superscript"/>
        <sz val="10"/>
        <rFont val="Times New Roman"/>
        <family val="1"/>
      </rPr>
      <t>6</t>
    </r>
  </si>
  <si>
    <r>
      <t xml:space="preserve">Williamsburg </t>
    </r>
    <r>
      <rPr>
        <vertAlign val="superscript"/>
        <sz val="10"/>
        <rFont val="Times New Roman"/>
        <family val="1"/>
      </rPr>
      <t>6</t>
    </r>
  </si>
  <si>
    <r>
      <t xml:space="preserve">Fairfax City </t>
    </r>
    <r>
      <rPr>
        <vertAlign val="superscript"/>
        <sz val="10"/>
        <rFont val="Times New Roman"/>
        <family val="1"/>
      </rPr>
      <t>6</t>
    </r>
  </si>
  <si>
    <r>
      <t xml:space="preserve">Emporia </t>
    </r>
    <r>
      <rPr>
        <vertAlign val="superscript"/>
        <sz val="10"/>
        <rFont val="Times New Roman"/>
        <family val="1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</si>
</sst>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9"/>
      <name val="Times New Roman"/>
      <family val="1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</cellStyleXfs>
  <cellXfs count="121">
    <xf numFmtId="0" fontId="0" fillId="0" borderId="0" xfId="0"/>
    <xf numFmtId="4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6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4" fillId="0" borderId="0" xfId="3" applyFont="1" applyAlignment="1">
      <alignment vertical="center"/>
    </xf>
    <xf numFmtId="4" fontId="4" fillId="0" borderId="0" xfId="0" applyNumberFormat="1" applyFont="1"/>
    <xf numFmtId="4" fontId="4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4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0" fontId="5" fillId="0" borderId="0" xfId="4" applyFont="1" applyAlignment="1">
      <alignment horizontal="left" vertical="center"/>
    </xf>
    <xf numFmtId="0" fontId="9" fillId="0" borderId="2" xfId="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5" fillId="0" borderId="2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0" xfId="5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top"/>
    </xf>
    <xf numFmtId="4" fontId="5" fillId="0" borderId="3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3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4" fontId="8" fillId="0" borderId="9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vertical="center"/>
    </xf>
    <xf numFmtId="4" fontId="8" fillId="0" borderId="11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left"/>
    </xf>
    <xf numFmtId="164" fontId="6" fillId="0" borderId="6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vertical="top"/>
    </xf>
    <xf numFmtId="165" fontId="4" fillId="0" borderId="0" xfId="6" applyNumberFormat="1" applyFont="1" applyFill="1" applyBorder="1" applyAlignment="1">
      <alignment vertical="center"/>
    </xf>
    <xf numFmtId="165" fontId="5" fillId="0" borderId="6" xfId="6" applyNumberFormat="1" applyFont="1" applyFill="1" applyBorder="1" applyAlignment="1">
      <alignment vertical="center"/>
    </xf>
    <xf numFmtId="165" fontId="8" fillId="0" borderId="10" xfId="6" applyNumberFormat="1" applyFont="1" applyFill="1" applyBorder="1" applyAlignment="1">
      <alignment vertical="center"/>
    </xf>
    <xf numFmtId="165" fontId="8" fillId="0" borderId="11" xfId="6" applyNumberFormat="1" applyFont="1" applyFill="1" applyBorder="1" applyAlignment="1">
      <alignment vertical="center"/>
    </xf>
    <xf numFmtId="165" fontId="5" fillId="0" borderId="0" xfId="6" applyNumberFormat="1" applyFont="1" applyFill="1" applyBorder="1" applyAlignment="1">
      <alignment vertical="center"/>
    </xf>
    <xf numFmtId="165" fontId="5" fillId="0" borderId="10" xfId="6" applyNumberFormat="1" applyFont="1" applyFill="1" applyBorder="1" applyAlignment="1">
      <alignment vertical="center"/>
    </xf>
    <xf numFmtId="165" fontId="5" fillId="0" borderId="11" xfId="6" applyNumberFormat="1" applyFont="1" applyFill="1" applyBorder="1" applyAlignment="1">
      <alignment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165" fontId="4" fillId="0" borderId="13" xfId="6" applyNumberFormat="1" applyFont="1" applyFill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5" fontId="4" fillId="0" borderId="4" xfId="6" applyNumberFormat="1" applyFont="1" applyFill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/>
    </xf>
    <xf numFmtId="164" fontId="6" fillId="0" borderId="0" xfId="0" applyNumberFormat="1" applyFont="1" applyAlignment="1">
      <alignment horizontal="left"/>
    </xf>
    <xf numFmtId="164" fontId="6" fillId="0" borderId="6" xfId="0" applyNumberFormat="1" applyFont="1" applyBorder="1" applyAlignment="1">
      <alignment horizontal="left"/>
    </xf>
    <xf numFmtId="164" fontId="4" fillId="0" borderId="8" xfId="0" applyNumberFormat="1" applyFont="1" applyBorder="1" applyAlignment="1">
      <alignment horizontal="left" vertical="top"/>
    </xf>
    <xf numFmtId="164" fontId="4" fillId="0" borderId="4" xfId="0" applyNumberFormat="1" applyFont="1" applyBorder="1" applyAlignment="1">
      <alignment horizontal="left" vertical="top"/>
    </xf>
    <xf numFmtId="164" fontId="4" fillId="0" borderId="7" xfId="0" applyNumberFormat="1" applyFont="1" applyBorder="1" applyAlignment="1">
      <alignment horizontal="left" vertical="top"/>
    </xf>
    <xf numFmtId="4" fontId="8" fillId="0" borderId="0" xfId="0" applyNumberFormat="1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0" fontId="6" fillId="0" borderId="12" xfId="4" applyFont="1" applyBorder="1" applyAlignment="1">
      <alignment horizontal="left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Border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6" fillId="0" borderId="6" xfId="4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164" fontId="4" fillId="0" borderId="6" xfId="0" applyNumberFormat="1" applyFont="1" applyBorder="1" applyAlignment="1">
      <alignment horizontal="left" vertical="top"/>
    </xf>
    <xf numFmtId="164" fontId="4" fillId="0" borderId="8" xfId="3" applyNumberFormat="1" applyFont="1" applyBorder="1" applyAlignment="1">
      <alignment horizontal="left" vertical="center"/>
    </xf>
    <xf numFmtId="164" fontId="6" fillId="0" borderId="4" xfId="3" applyNumberFormat="1" applyFont="1" applyBorder="1" applyAlignment="1">
      <alignment horizontal="left" vertical="center"/>
    </xf>
    <xf numFmtId="164" fontId="6" fillId="0" borderId="7" xfId="3" applyNumberFormat="1" applyFont="1" applyBorder="1" applyAlignment="1">
      <alignment horizontal="left" vertical="center"/>
    </xf>
    <xf numFmtId="164" fontId="6" fillId="0" borderId="5" xfId="3" applyNumberFormat="1" applyFont="1" applyBorder="1" applyAlignment="1">
      <alignment horizontal="left" vertical="center"/>
    </xf>
    <xf numFmtId="164" fontId="6" fillId="0" borderId="0" xfId="3" applyNumberFormat="1" applyFont="1" applyAlignment="1">
      <alignment horizontal="left" vertical="center"/>
    </xf>
    <xf numFmtId="164" fontId="6" fillId="0" borderId="6" xfId="3" applyNumberFormat="1" applyFont="1" applyBorder="1" applyAlignment="1">
      <alignment horizontal="left" vertical="center"/>
    </xf>
    <xf numFmtId="0" fontId="5" fillId="0" borderId="0" xfId="5" applyFont="1" applyAlignment="1">
      <alignment horizontal="left" vertical="center"/>
    </xf>
    <xf numFmtId="164" fontId="6" fillId="0" borderId="12" xfId="0" applyNumberFormat="1" applyFont="1" applyBorder="1" applyAlignment="1">
      <alignment horizontal="left"/>
    </xf>
    <xf numFmtId="164" fontId="6" fillId="0" borderId="13" xfId="0" applyNumberFormat="1" applyFont="1" applyBorder="1" applyAlignment="1">
      <alignment horizontal="left"/>
    </xf>
    <xf numFmtId="164" fontId="6" fillId="0" borderId="14" xfId="0" applyNumberFormat="1" applyFont="1" applyBorder="1" applyAlignment="1">
      <alignment horizontal="left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4" fontId="6" fillId="0" borderId="5" xfId="3" applyNumberFormat="1" applyFont="1" applyBorder="1" applyAlignment="1">
      <alignment horizontal="left" vertical="center"/>
    </xf>
    <xf numFmtId="4" fontId="6" fillId="0" borderId="0" xfId="3" applyNumberFormat="1" applyFont="1" applyAlignment="1">
      <alignment horizontal="left" vertical="center"/>
    </xf>
    <xf numFmtId="4" fontId="6" fillId="0" borderId="6" xfId="3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7">
    <cellStyle name="Comma" xfId="6" builtinId="3"/>
    <cellStyle name="Comma 2" xfId="1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_table14A" xfId="4" xr:uid="{00000000-0005-0000-0000-000005000000}"/>
    <cellStyle name="Normal_table14B" xfId="5" xr:uid="{00000000-0005-0000-0000-000006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52"/>
  <sheetViews>
    <sheetView showGridLines="0" tabSelected="1" zoomScaleNormal="100" workbookViewId="0">
      <pane ySplit="5" topLeftCell="A6" activePane="bottomLeft" state="frozen"/>
      <selection pane="bottomLeft" sqref="A1:M1"/>
    </sheetView>
  </sheetViews>
  <sheetFormatPr defaultColWidth="8.81640625" defaultRowHeight="13" x14ac:dyDescent="0.25"/>
  <cols>
    <col min="1" max="1" width="6.7265625" style="1" customWidth="1"/>
    <col min="2" max="2" width="13.7265625" style="1" customWidth="1"/>
    <col min="3" max="3" width="13.81640625" style="1" customWidth="1"/>
    <col min="4" max="4" width="15.7265625" style="1" customWidth="1"/>
    <col min="5" max="6" width="12.7265625" style="1" customWidth="1"/>
    <col min="7" max="7" width="12.26953125" style="1" customWidth="1"/>
    <col min="8" max="8" width="11.453125" style="1" customWidth="1"/>
    <col min="9" max="9" width="12.81640625" style="1" customWidth="1"/>
    <col min="10" max="10" width="11.7265625" style="1" customWidth="1"/>
    <col min="11" max="11" width="12" style="1" bestFit="1" customWidth="1"/>
    <col min="12" max="12" width="15.7265625" style="1" customWidth="1"/>
    <col min="13" max="13" width="14.54296875" style="1" customWidth="1"/>
    <col min="14" max="14" width="15.453125" style="1" bestFit="1" customWidth="1"/>
    <col min="15" max="15" width="14.453125" style="1" bestFit="1" customWidth="1"/>
    <col min="16" max="16384" width="8.81640625" style="1"/>
  </cols>
  <sheetData>
    <row r="1" spans="1:15" s="13" customFormat="1" ht="6.75" customHeight="1" x14ac:dyDescent="0.25">
      <c r="A1" s="81" t="s">
        <v>195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x14ac:dyDescent="0.25">
      <c r="A2" s="82" t="s">
        <v>147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5" x14ac:dyDescent="0.25">
      <c r="A3" s="82" t="s">
        <v>158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2"/>
      <c r="O3" s="2"/>
    </row>
    <row r="4" spans="1:15" ht="15.75" customHeight="1" thickBot="1" x14ac:dyDescent="0.3">
      <c r="A4" s="83" t="s">
        <v>237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2"/>
      <c r="O4" s="2"/>
    </row>
    <row r="5" spans="1:15" s="6" customFormat="1" ht="63.75" customHeight="1" thickBot="1" x14ac:dyDescent="0.3">
      <c r="A5" s="22" t="s">
        <v>130</v>
      </c>
      <c r="B5" s="23" t="s">
        <v>157</v>
      </c>
      <c r="C5" s="51" t="s">
        <v>208</v>
      </c>
      <c r="D5" s="51" t="s">
        <v>0</v>
      </c>
      <c r="E5" s="51" t="s">
        <v>138</v>
      </c>
      <c r="F5" s="51" t="s">
        <v>137</v>
      </c>
      <c r="G5" s="51" t="s">
        <v>148</v>
      </c>
      <c r="H5" s="51" t="s">
        <v>149</v>
      </c>
      <c r="I5" s="51" t="s">
        <v>150</v>
      </c>
      <c r="J5" s="51" t="s">
        <v>223</v>
      </c>
      <c r="K5" s="51" t="s">
        <v>151</v>
      </c>
      <c r="L5" s="51" t="s">
        <v>209</v>
      </c>
      <c r="M5" s="14" t="s">
        <v>1</v>
      </c>
      <c r="N5" s="2"/>
      <c r="O5" s="2"/>
    </row>
    <row r="6" spans="1:15" ht="13.5" thickBot="1" x14ac:dyDescent="0.3">
      <c r="A6" s="44" t="s">
        <v>207</v>
      </c>
      <c r="B6" s="17" t="s">
        <v>2</v>
      </c>
      <c r="C6" s="45" t="s">
        <v>207</v>
      </c>
      <c r="D6" s="45" t="s">
        <v>207</v>
      </c>
      <c r="E6" s="45" t="s">
        <v>207</v>
      </c>
      <c r="F6" s="45"/>
      <c r="G6" s="45" t="s">
        <v>207</v>
      </c>
      <c r="H6" s="45" t="s">
        <v>207</v>
      </c>
      <c r="I6" s="45" t="s">
        <v>207</v>
      </c>
      <c r="J6" s="45" t="s">
        <v>207</v>
      </c>
      <c r="K6" s="45" t="s">
        <v>207</v>
      </c>
      <c r="L6" s="45" t="s">
        <v>207</v>
      </c>
      <c r="M6" s="46" t="s">
        <v>207</v>
      </c>
    </row>
    <row r="7" spans="1:15" x14ac:dyDescent="0.25">
      <c r="A7" s="5">
        <v>1</v>
      </c>
      <c r="B7" s="6" t="s">
        <v>5</v>
      </c>
      <c r="C7" s="55">
        <v>6786758.4499999993</v>
      </c>
      <c r="D7" s="55">
        <v>15739014</v>
      </c>
      <c r="E7" s="55">
        <v>49473</v>
      </c>
      <c r="F7" s="55">
        <v>678018</v>
      </c>
      <c r="G7" s="55">
        <v>340118</v>
      </c>
      <c r="H7" s="55">
        <v>157912</v>
      </c>
      <c r="I7" s="55">
        <v>1904054</v>
      </c>
      <c r="J7" s="55">
        <v>254482</v>
      </c>
      <c r="K7" s="55">
        <v>859406</v>
      </c>
      <c r="L7" s="55">
        <v>3370814</v>
      </c>
      <c r="M7" s="56">
        <f>SUM(C7:L7)</f>
        <v>30140049.449999999</v>
      </c>
    </row>
    <row r="8" spans="1:15" x14ac:dyDescent="0.25">
      <c r="A8" s="5">
        <v>2</v>
      </c>
      <c r="B8" s="6" t="s">
        <v>6</v>
      </c>
      <c r="C8" s="55">
        <v>22917817.979999997</v>
      </c>
      <c r="D8" s="55">
        <v>22130393.379999999</v>
      </c>
      <c r="E8" s="55">
        <v>143599</v>
      </c>
      <c r="F8" s="55">
        <v>558549</v>
      </c>
      <c r="G8" s="55">
        <v>387674</v>
      </c>
      <c r="H8" s="55">
        <v>245842</v>
      </c>
      <c r="I8" s="55">
        <v>3177037</v>
      </c>
      <c r="J8" s="55">
        <v>400712.91000000003</v>
      </c>
      <c r="K8" s="55">
        <v>534234</v>
      </c>
      <c r="L8" s="55">
        <v>4888476</v>
      </c>
      <c r="M8" s="56">
        <f t="shared" ref="M8:M71" si="0">SUM(C8:L8)</f>
        <v>55384335.269999996</v>
      </c>
    </row>
    <row r="9" spans="1:15" x14ac:dyDescent="0.25">
      <c r="A9" s="5">
        <v>3</v>
      </c>
      <c r="B9" s="6" t="s">
        <v>136</v>
      </c>
      <c r="C9" s="55">
        <v>3384095.9299999997</v>
      </c>
      <c r="D9" s="55">
        <v>6626710</v>
      </c>
      <c r="E9" s="55">
        <v>102537</v>
      </c>
      <c r="F9" s="55">
        <v>8245</v>
      </c>
      <c r="G9" s="55">
        <v>287536</v>
      </c>
      <c r="H9" s="55">
        <v>68646</v>
      </c>
      <c r="I9" s="55">
        <v>773239</v>
      </c>
      <c r="J9" s="55">
        <v>108538</v>
      </c>
      <c r="K9" s="55">
        <v>296603</v>
      </c>
      <c r="L9" s="55">
        <v>1428614</v>
      </c>
      <c r="M9" s="56">
        <f t="shared" si="0"/>
        <v>13084763.93</v>
      </c>
    </row>
    <row r="10" spans="1:15" x14ac:dyDescent="0.25">
      <c r="A10" s="5">
        <v>4</v>
      </c>
      <c r="B10" s="6" t="s">
        <v>7</v>
      </c>
      <c r="C10" s="55">
        <v>2894410.7399999998</v>
      </c>
      <c r="D10" s="55">
        <v>5097720</v>
      </c>
      <c r="E10" s="55">
        <v>129364</v>
      </c>
      <c r="F10" s="55">
        <v>46793</v>
      </c>
      <c r="G10" s="55">
        <v>144738</v>
      </c>
      <c r="H10" s="55">
        <v>54022</v>
      </c>
      <c r="I10" s="55">
        <v>719615</v>
      </c>
      <c r="J10" s="55">
        <v>85417</v>
      </c>
      <c r="K10" s="55">
        <v>187548</v>
      </c>
      <c r="L10" s="55">
        <v>1101846</v>
      </c>
      <c r="M10" s="56">
        <f t="shared" si="0"/>
        <v>10461473.74</v>
      </c>
    </row>
    <row r="11" spans="1:15" x14ac:dyDescent="0.25">
      <c r="A11" s="5">
        <v>5</v>
      </c>
      <c r="B11" s="6" t="s">
        <v>8</v>
      </c>
      <c r="C11" s="55">
        <v>6475932.3599999994</v>
      </c>
      <c r="D11" s="55">
        <v>13048179</v>
      </c>
      <c r="E11" s="55">
        <v>154012</v>
      </c>
      <c r="F11" s="55">
        <v>36422</v>
      </c>
      <c r="G11" s="55">
        <v>306731</v>
      </c>
      <c r="H11" s="55">
        <v>135170</v>
      </c>
      <c r="I11" s="55">
        <v>1905373</v>
      </c>
      <c r="J11" s="55">
        <v>217831</v>
      </c>
      <c r="K11" s="55">
        <v>509486</v>
      </c>
      <c r="L11" s="55">
        <v>2838564</v>
      </c>
      <c r="M11" s="56">
        <f t="shared" si="0"/>
        <v>25627700.359999999</v>
      </c>
    </row>
    <row r="12" spans="1:15" x14ac:dyDescent="0.25">
      <c r="A12" s="5">
        <v>6</v>
      </c>
      <c r="B12" s="6" t="s">
        <v>9</v>
      </c>
      <c r="C12" s="55">
        <v>3439080.78</v>
      </c>
      <c r="D12" s="55">
        <v>7971417</v>
      </c>
      <c r="E12" s="55">
        <v>146956</v>
      </c>
      <c r="F12" s="55">
        <v>26202</v>
      </c>
      <c r="G12" s="55">
        <v>503161</v>
      </c>
      <c r="H12" s="55">
        <v>81509</v>
      </c>
      <c r="I12" s="55">
        <v>971837</v>
      </c>
      <c r="J12" s="55">
        <v>131355</v>
      </c>
      <c r="K12" s="55">
        <v>280579</v>
      </c>
      <c r="L12" s="55">
        <v>1716389</v>
      </c>
      <c r="M12" s="56">
        <f t="shared" si="0"/>
        <v>15268485.779999999</v>
      </c>
    </row>
    <row r="13" spans="1:15" x14ac:dyDescent="0.25">
      <c r="A13" s="5">
        <v>7</v>
      </c>
      <c r="B13" s="6" t="s">
        <v>10</v>
      </c>
      <c r="C13" s="55">
        <v>41005145.299999997</v>
      </c>
      <c r="D13" s="55">
        <v>26045060</v>
      </c>
      <c r="E13" s="55">
        <v>156960</v>
      </c>
      <c r="F13" s="55">
        <v>1514055</v>
      </c>
      <c r="G13" s="55">
        <v>223614</v>
      </c>
      <c r="H13" s="55">
        <v>301619</v>
      </c>
      <c r="I13" s="55">
        <v>4825908</v>
      </c>
      <c r="J13" s="55">
        <v>435788</v>
      </c>
      <c r="K13" s="55">
        <v>540835</v>
      </c>
      <c r="L13" s="55">
        <v>5969981</v>
      </c>
      <c r="M13" s="56">
        <f t="shared" si="0"/>
        <v>81018965.299999997</v>
      </c>
    </row>
    <row r="14" spans="1:15" x14ac:dyDescent="0.25">
      <c r="A14" s="5">
        <v>8</v>
      </c>
      <c r="B14" s="6" t="s">
        <v>11</v>
      </c>
      <c r="C14" s="55">
        <v>15636849.779999999</v>
      </c>
      <c r="D14" s="55">
        <v>27174935</v>
      </c>
      <c r="E14" s="55">
        <v>278803</v>
      </c>
      <c r="F14" s="55">
        <v>181532</v>
      </c>
      <c r="G14" s="55">
        <v>1260555</v>
      </c>
      <c r="H14" s="55">
        <v>313659</v>
      </c>
      <c r="I14" s="55">
        <v>1485443</v>
      </c>
      <c r="J14" s="55">
        <v>495937</v>
      </c>
      <c r="K14" s="55">
        <v>822616</v>
      </c>
      <c r="L14" s="55">
        <v>5710965</v>
      </c>
      <c r="M14" s="56">
        <f t="shared" si="0"/>
        <v>53361294.780000001</v>
      </c>
    </row>
    <row r="15" spans="1:15" x14ac:dyDescent="0.25">
      <c r="A15" s="5">
        <v>9</v>
      </c>
      <c r="B15" s="6" t="s">
        <v>12</v>
      </c>
      <c r="C15" s="55">
        <v>684070.12</v>
      </c>
      <c r="D15" s="55">
        <v>566535</v>
      </c>
      <c r="E15" s="55">
        <v>6649</v>
      </c>
      <c r="F15" s="55">
        <v>1148</v>
      </c>
      <c r="G15" s="55">
        <v>51823</v>
      </c>
      <c r="H15" s="55">
        <v>4972</v>
      </c>
      <c r="I15" s="55">
        <v>74770</v>
      </c>
      <c r="J15" s="55">
        <v>8013</v>
      </c>
      <c r="K15" s="55">
        <v>15776</v>
      </c>
      <c r="L15" s="55">
        <v>125446</v>
      </c>
      <c r="M15" s="56">
        <f t="shared" si="0"/>
        <v>1539202.12</v>
      </c>
    </row>
    <row r="16" spans="1:15" ht="15.5" x14ac:dyDescent="0.25">
      <c r="A16" s="5">
        <v>10</v>
      </c>
      <c r="B16" s="6" t="s">
        <v>191</v>
      </c>
      <c r="C16" s="55">
        <v>17582889.57</v>
      </c>
      <c r="D16" s="55">
        <v>26502074</v>
      </c>
      <c r="E16" s="55">
        <v>395641</v>
      </c>
      <c r="F16" s="55">
        <v>85753</v>
      </c>
      <c r="G16" s="55">
        <v>600628</v>
      </c>
      <c r="H16" s="55">
        <v>312327</v>
      </c>
      <c r="I16" s="55">
        <v>3435592</v>
      </c>
      <c r="J16" s="55">
        <v>503326</v>
      </c>
      <c r="K16" s="55">
        <v>762797</v>
      </c>
      <c r="L16" s="55">
        <v>6090367</v>
      </c>
      <c r="M16" s="56">
        <f t="shared" si="0"/>
        <v>56271394.57</v>
      </c>
    </row>
    <row r="17" spans="1:13" x14ac:dyDescent="0.25">
      <c r="A17" s="5">
        <v>11</v>
      </c>
      <c r="B17" s="6" t="s">
        <v>13</v>
      </c>
      <c r="C17" s="55">
        <v>1000858.38</v>
      </c>
      <c r="D17" s="55">
        <v>2499019.44</v>
      </c>
      <c r="E17" s="55">
        <v>0</v>
      </c>
      <c r="F17" s="55">
        <v>514.56000000000006</v>
      </c>
      <c r="G17" s="55">
        <v>49131</v>
      </c>
      <c r="H17" s="55">
        <v>24332</v>
      </c>
      <c r="I17" s="55">
        <v>373864</v>
      </c>
      <c r="J17" s="55">
        <v>39480.910000000003</v>
      </c>
      <c r="K17" s="55">
        <v>71123</v>
      </c>
      <c r="L17" s="55">
        <v>522193</v>
      </c>
      <c r="M17" s="56">
        <f t="shared" si="0"/>
        <v>4580516.29</v>
      </c>
    </row>
    <row r="18" spans="1:13" x14ac:dyDescent="0.25">
      <c r="A18" s="5">
        <v>12</v>
      </c>
      <c r="B18" s="6" t="s">
        <v>14</v>
      </c>
      <c r="C18" s="55">
        <v>7174116.3200000003</v>
      </c>
      <c r="D18" s="55">
        <v>12872435</v>
      </c>
      <c r="E18" s="55">
        <v>140539</v>
      </c>
      <c r="F18" s="55">
        <v>72633</v>
      </c>
      <c r="G18" s="55">
        <v>330946</v>
      </c>
      <c r="H18" s="55">
        <v>136581</v>
      </c>
      <c r="I18" s="55">
        <v>1468245</v>
      </c>
      <c r="J18" s="55">
        <v>207744.13</v>
      </c>
      <c r="K18" s="55">
        <v>220631</v>
      </c>
      <c r="L18" s="55">
        <v>2694847</v>
      </c>
      <c r="M18" s="56">
        <f t="shared" si="0"/>
        <v>25318717.449999999</v>
      </c>
    </row>
    <row r="19" spans="1:13" x14ac:dyDescent="0.25">
      <c r="A19" s="5">
        <v>13</v>
      </c>
      <c r="B19" s="6" t="s">
        <v>15</v>
      </c>
      <c r="C19" s="55">
        <v>3052238.0199999996</v>
      </c>
      <c r="D19" s="55">
        <v>4118366</v>
      </c>
      <c r="E19" s="55">
        <v>97715</v>
      </c>
      <c r="F19" s="55">
        <v>18028</v>
      </c>
      <c r="G19" s="55">
        <v>125291</v>
      </c>
      <c r="H19" s="55">
        <v>41764</v>
      </c>
      <c r="I19" s="55">
        <v>853395</v>
      </c>
      <c r="J19" s="55">
        <v>66033</v>
      </c>
      <c r="K19" s="55">
        <v>321500</v>
      </c>
      <c r="L19" s="55">
        <v>1025965</v>
      </c>
      <c r="M19" s="56">
        <f t="shared" si="0"/>
        <v>9720295.0199999996</v>
      </c>
    </row>
    <row r="20" spans="1:13" x14ac:dyDescent="0.25">
      <c r="A20" s="5">
        <v>14</v>
      </c>
      <c r="B20" s="6" t="s">
        <v>16</v>
      </c>
      <c r="C20" s="55">
        <v>3909253.44</v>
      </c>
      <c r="D20" s="55">
        <v>8029742</v>
      </c>
      <c r="E20" s="55">
        <v>259964</v>
      </c>
      <c r="F20" s="55">
        <v>6049</v>
      </c>
      <c r="G20" s="55">
        <v>651254</v>
      </c>
      <c r="H20" s="55">
        <v>84452</v>
      </c>
      <c r="I20" s="55">
        <v>1057273</v>
      </c>
      <c r="J20" s="55">
        <v>136097</v>
      </c>
      <c r="K20" s="55">
        <v>469358</v>
      </c>
      <c r="L20" s="55">
        <v>1960258</v>
      </c>
      <c r="M20" s="56">
        <f t="shared" si="0"/>
        <v>16563700.439999999</v>
      </c>
    </row>
    <row r="21" spans="1:13" x14ac:dyDescent="0.25">
      <c r="A21" s="5">
        <v>15</v>
      </c>
      <c r="B21" s="6" t="s">
        <v>17</v>
      </c>
      <c r="C21" s="55">
        <v>3279143.18</v>
      </c>
      <c r="D21" s="55">
        <v>6218536</v>
      </c>
      <c r="E21" s="55">
        <v>76002</v>
      </c>
      <c r="F21" s="55">
        <v>25489</v>
      </c>
      <c r="G21" s="55">
        <v>199148</v>
      </c>
      <c r="H21" s="55">
        <v>62384</v>
      </c>
      <c r="I21" s="55">
        <v>821787</v>
      </c>
      <c r="J21" s="55">
        <v>100534</v>
      </c>
      <c r="K21" s="55">
        <v>346710</v>
      </c>
      <c r="L21" s="55">
        <v>1322057</v>
      </c>
      <c r="M21" s="56">
        <f t="shared" si="0"/>
        <v>12451790.18</v>
      </c>
    </row>
    <row r="22" spans="1:13" x14ac:dyDescent="0.25">
      <c r="A22" s="5">
        <v>16</v>
      </c>
      <c r="B22" s="6" t="s">
        <v>18</v>
      </c>
      <c r="C22" s="55">
        <v>11667314.399999999</v>
      </c>
      <c r="D22" s="55">
        <v>25325117</v>
      </c>
      <c r="E22" s="55">
        <v>566698</v>
      </c>
      <c r="F22" s="55">
        <v>189092</v>
      </c>
      <c r="G22" s="55">
        <v>514544</v>
      </c>
      <c r="H22" s="55">
        <v>275838</v>
      </c>
      <c r="I22" s="55">
        <v>2832642</v>
      </c>
      <c r="J22" s="55">
        <v>444523</v>
      </c>
      <c r="K22" s="55">
        <v>944214</v>
      </c>
      <c r="L22" s="55">
        <v>5415969</v>
      </c>
      <c r="M22" s="56">
        <f t="shared" si="0"/>
        <v>48175951.399999999</v>
      </c>
    </row>
    <row r="23" spans="1:13" x14ac:dyDescent="0.25">
      <c r="A23" s="5">
        <v>17</v>
      </c>
      <c r="B23" s="6" t="s">
        <v>19</v>
      </c>
      <c r="C23" s="55">
        <v>7045925.9800000004</v>
      </c>
      <c r="D23" s="55">
        <v>12572023</v>
      </c>
      <c r="E23" s="55">
        <v>214682</v>
      </c>
      <c r="F23" s="55">
        <v>96226</v>
      </c>
      <c r="G23" s="55">
        <v>247214</v>
      </c>
      <c r="H23" s="55">
        <v>135317</v>
      </c>
      <c r="I23" s="55">
        <v>1452054</v>
      </c>
      <c r="J23" s="55">
        <v>218069</v>
      </c>
      <c r="K23" s="55">
        <v>536063</v>
      </c>
      <c r="L23" s="55">
        <v>2646486</v>
      </c>
      <c r="M23" s="56">
        <f t="shared" si="0"/>
        <v>25164059.98</v>
      </c>
    </row>
    <row r="24" spans="1:13" x14ac:dyDescent="0.25">
      <c r="A24" s="5">
        <v>18</v>
      </c>
      <c r="B24" s="6" t="s">
        <v>20</v>
      </c>
      <c r="C24" s="55">
        <v>5476878.2199999997</v>
      </c>
      <c r="D24" s="55">
        <v>11931725</v>
      </c>
      <c r="E24" s="55">
        <v>245011</v>
      </c>
      <c r="F24" s="55">
        <v>132161</v>
      </c>
      <c r="G24" s="55">
        <v>516275</v>
      </c>
      <c r="H24" s="55">
        <v>127863</v>
      </c>
      <c r="I24" s="55">
        <v>1553651</v>
      </c>
      <c r="J24" s="55">
        <v>202168</v>
      </c>
      <c r="K24" s="55">
        <v>542813</v>
      </c>
      <c r="L24" s="55">
        <v>2689940</v>
      </c>
      <c r="M24" s="56">
        <f t="shared" si="0"/>
        <v>23418485.219999999</v>
      </c>
    </row>
    <row r="25" spans="1:13" x14ac:dyDescent="0.25">
      <c r="A25" s="5">
        <v>19</v>
      </c>
      <c r="B25" s="6" t="s">
        <v>21</v>
      </c>
      <c r="C25" s="55">
        <v>1120077.6600000001</v>
      </c>
      <c r="D25" s="55">
        <v>1143411</v>
      </c>
      <c r="E25" s="55">
        <v>0</v>
      </c>
      <c r="F25" s="55">
        <v>591</v>
      </c>
      <c r="G25" s="55">
        <v>128492</v>
      </c>
      <c r="H25" s="55">
        <v>10812</v>
      </c>
      <c r="I25" s="55">
        <v>179431</v>
      </c>
      <c r="J25" s="55">
        <v>22345</v>
      </c>
      <c r="K25" s="55">
        <v>93278</v>
      </c>
      <c r="L25" s="55">
        <v>268835</v>
      </c>
      <c r="M25" s="56">
        <f t="shared" si="0"/>
        <v>2967272.66</v>
      </c>
    </row>
    <row r="26" spans="1:13" x14ac:dyDescent="0.25">
      <c r="A26" s="5">
        <v>20</v>
      </c>
      <c r="B26" s="6" t="s">
        <v>22</v>
      </c>
      <c r="C26" s="55">
        <v>2480542.06</v>
      </c>
      <c r="D26" s="55">
        <v>6440551</v>
      </c>
      <c r="E26" s="55">
        <v>97597</v>
      </c>
      <c r="F26" s="55">
        <v>9760</v>
      </c>
      <c r="G26" s="55">
        <v>251432</v>
      </c>
      <c r="H26" s="55">
        <v>65004</v>
      </c>
      <c r="I26" s="55">
        <v>1031484</v>
      </c>
      <c r="J26" s="55">
        <v>102781</v>
      </c>
      <c r="K26" s="55">
        <v>247752</v>
      </c>
      <c r="L26" s="55">
        <v>1411699</v>
      </c>
      <c r="M26" s="56">
        <f t="shared" si="0"/>
        <v>12138602.060000001</v>
      </c>
    </row>
    <row r="27" spans="1:13" x14ac:dyDescent="0.25">
      <c r="A27" s="5">
        <v>21</v>
      </c>
      <c r="B27" s="6" t="s">
        <v>23</v>
      </c>
      <c r="C27" s="55">
        <v>85516401.319999993</v>
      </c>
      <c r="D27" s="55">
        <v>193436775</v>
      </c>
      <c r="E27" s="55">
        <v>3503713</v>
      </c>
      <c r="F27" s="55">
        <v>4410165</v>
      </c>
      <c r="G27" s="55">
        <v>1378127</v>
      </c>
      <c r="H27" s="55">
        <v>2047503</v>
      </c>
      <c r="I27" s="55">
        <v>20435654</v>
      </c>
      <c r="J27" s="55">
        <v>3299629</v>
      </c>
      <c r="K27" s="55">
        <v>4764382</v>
      </c>
      <c r="L27" s="55">
        <v>37878804</v>
      </c>
      <c r="M27" s="56">
        <f t="shared" si="0"/>
        <v>356671153.31999999</v>
      </c>
    </row>
    <row r="28" spans="1:13" x14ac:dyDescent="0.25">
      <c r="A28" s="5">
        <v>22</v>
      </c>
      <c r="B28" s="6" t="s">
        <v>24</v>
      </c>
      <c r="C28" s="55">
        <v>3128236.5</v>
      </c>
      <c r="D28" s="55">
        <v>3849866</v>
      </c>
      <c r="E28" s="55">
        <v>46088</v>
      </c>
      <c r="F28" s="55">
        <v>47016</v>
      </c>
      <c r="G28" s="55">
        <v>114136</v>
      </c>
      <c r="H28" s="55">
        <v>41928</v>
      </c>
      <c r="I28" s="55">
        <v>578446</v>
      </c>
      <c r="J28" s="55">
        <v>65066</v>
      </c>
      <c r="K28" s="55">
        <v>62891</v>
      </c>
      <c r="L28" s="55">
        <v>846317</v>
      </c>
      <c r="M28" s="56">
        <f t="shared" si="0"/>
        <v>8779990.5</v>
      </c>
    </row>
    <row r="29" spans="1:13" x14ac:dyDescent="0.25">
      <c r="A29" s="5">
        <v>23</v>
      </c>
      <c r="B29" s="6" t="s">
        <v>25</v>
      </c>
      <c r="C29" s="55">
        <v>959487.36</v>
      </c>
      <c r="D29" s="55">
        <v>1626040</v>
      </c>
      <c r="E29" s="55">
        <v>26150</v>
      </c>
      <c r="F29" s="55">
        <v>956</v>
      </c>
      <c r="G29" s="55">
        <v>69565</v>
      </c>
      <c r="H29" s="55">
        <v>16593</v>
      </c>
      <c r="I29" s="55">
        <v>360589</v>
      </c>
      <c r="J29" s="55">
        <v>26741</v>
      </c>
      <c r="K29" s="55">
        <v>71480</v>
      </c>
      <c r="L29" s="55">
        <v>405903</v>
      </c>
      <c r="M29" s="56">
        <f t="shared" si="0"/>
        <v>3563504.36</v>
      </c>
    </row>
    <row r="30" spans="1:13" x14ac:dyDescent="0.25">
      <c r="A30" s="5">
        <v>24</v>
      </c>
      <c r="B30" s="6" t="s">
        <v>26</v>
      </c>
      <c r="C30" s="55">
        <v>13149481.66</v>
      </c>
      <c r="D30" s="55">
        <v>24677404</v>
      </c>
      <c r="E30" s="55">
        <v>398423</v>
      </c>
      <c r="F30" s="55">
        <v>1022481</v>
      </c>
      <c r="G30" s="55">
        <v>449282</v>
      </c>
      <c r="H30" s="55">
        <v>275696</v>
      </c>
      <c r="I30" s="55">
        <v>2144298</v>
      </c>
      <c r="J30" s="55">
        <v>427838</v>
      </c>
      <c r="K30" s="55">
        <v>918985</v>
      </c>
      <c r="L30" s="55">
        <v>5074840</v>
      </c>
      <c r="M30" s="56">
        <f t="shared" si="0"/>
        <v>48538728.659999996</v>
      </c>
    </row>
    <row r="31" spans="1:13" x14ac:dyDescent="0.25">
      <c r="A31" s="5">
        <v>25</v>
      </c>
      <c r="B31" s="6" t="s">
        <v>27</v>
      </c>
      <c r="C31" s="55">
        <v>1946821.3599999999</v>
      </c>
      <c r="D31" s="55">
        <v>4080913</v>
      </c>
      <c r="E31" s="55">
        <v>248754</v>
      </c>
      <c r="F31" s="55">
        <v>18140</v>
      </c>
      <c r="G31" s="55">
        <v>125024</v>
      </c>
      <c r="H31" s="55">
        <v>39885</v>
      </c>
      <c r="I31" s="55">
        <v>500097</v>
      </c>
      <c r="J31" s="55">
        <v>82432</v>
      </c>
      <c r="K31" s="55">
        <v>218601</v>
      </c>
      <c r="L31" s="55">
        <v>859062</v>
      </c>
      <c r="M31" s="56">
        <v>8119729.3599999994</v>
      </c>
    </row>
    <row r="32" spans="1:13" x14ac:dyDescent="0.25">
      <c r="A32" s="5">
        <v>26</v>
      </c>
      <c r="B32" s="6" t="s">
        <v>28</v>
      </c>
      <c r="C32" s="55">
        <v>2924265.78</v>
      </c>
      <c r="D32" s="55">
        <v>7331779</v>
      </c>
      <c r="E32" s="55">
        <v>121047</v>
      </c>
      <c r="F32" s="55">
        <v>2161</v>
      </c>
      <c r="G32" s="55">
        <v>447320</v>
      </c>
      <c r="H32" s="55">
        <v>74553</v>
      </c>
      <c r="I32" s="55">
        <v>1085946</v>
      </c>
      <c r="J32" s="55">
        <v>120466.69</v>
      </c>
      <c r="K32" s="55">
        <v>309466</v>
      </c>
      <c r="L32" s="55">
        <v>1633139</v>
      </c>
      <c r="M32" s="56">
        <f t="shared" si="0"/>
        <v>14050143.469999999</v>
      </c>
    </row>
    <row r="33" spans="1:13" x14ac:dyDescent="0.25">
      <c r="A33" s="5">
        <v>27</v>
      </c>
      <c r="B33" s="6" t="s">
        <v>29</v>
      </c>
      <c r="C33" s="55">
        <v>6197909.0599999996</v>
      </c>
      <c r="D33" s="55">
        <v>15322867</v>
      </c>
      <c r="E33" s="55">
        <v>365197</v>
      </c>
      <c r="F33" s="55">
        <v>84824</v>
      </c>
      <c r="G33" s="55">
        <v>247104</v>
      </c>
      <c r="H33" s="55">
        <v>151169</v>
      </c>
      <c r="I33" s="55">
        <v>2040788</v>
      </c>
      <c r="J33" s="55">
        <v>243616</v>
      </c>
      <c r="K33" s="55">
        <v>607585</v>
      </c>
      <c r="L33" s="55">
        <v>3084439</v>
      </c>
      <c r="M33" s="56">
        <f t="shared" si="0"/>
        <v>28345498.059999999</v>
      </c>
    </row>
    <row r="34" spans="1:13" x14ac:dyDescent="0.25">
      <c r="A34" s="5">
        <v>28</v>
      </c>
      <c r="B34" s="6" t="s">
        <v>30</v>
      </c>
      <c r="C34" s="55">
        <v>2095146.82</v>
      </c>
      <c r="D34" s="55">
        <v>4270598</v>
      </c>
      <c r="E34" s="55">
        <v>60222</v>
      </c>
      <c r="F34" s="55">
        <v>26174</v>
      </c>
      <c r="G34" s="55">
        <v>124869</v>
      </c>
      <c r="H34" s="55">
        <v>40602</v>
      </c>
      <c r="I34" s="55">
        <v>641201</v>
      </c>
      <c r="J34" s="55">
        <v>64197</v>
      </c>
      <c r="K34" s="55">
        <v>265826</v>
      </c>
      <c r="L34" s="55">
        <v>900899</v>
      </c>
      <c r="M34" s="56">
        <f t="shared" si="0"/>
        <v>8489734.8200000003</v>
      </c>
    </row>
    <row r="35" spans="1:13" ht="15.5" x14ac:dyDescent="0.25">
      <c r="A35" s="5">
        <v>29</v>
      </c>
      <c r="B35" s="6" t="s">
        <v>238</v>
      </c>
      <c r="C35" s="55">
        <v>273825470.87</v>
      </c>
      <c r="D35" s="55">
        <v>315226786</v>
      </c>
      <c r="E35" s="55">
        <v>3466220</v>
      </c>
      <c r="F35" s="55">
        <v>18110420</v>
      </c>
      <c r="G35" s="55">
        <v>2630192</v>
      </c>
      <c r="H35" s="55">
        <v>3467071</v>
      </c>
      <c r="I35" s="55">
        <v>52904435</v>
      </c>
      <c r="J35" s="55">
        <v>5009320</v>
      </c>
      <c r="K35" s="55">
        <v>6336371</v>
      </c>
      <c r="L35" s="55">
        <v>67788930</v>
      </c>
      <c r="M35" s="56">
        <f t="shared" si="0"/>
        <v>748765215.87</v>
      </c>
    </row>
    <row r="36" spans="1:13" x14ac:dyDescent="0.25">
      <c r="A36" s="5">
        <v>30</v>
      </c>
      <c r="B36" s="6" t="s">
        <v>31</v>
      </c>
      <c r="C36" s="55">
        <v>17833822.32</v>
      </c>
      <c r="D36" s="55">
        <v>21686729</v>
      </c>
      <c r="E36" s="55">
        <v>154296</v>
      </c>
      <c r="F36" s="55">
        <v>482681</v>
      </c>
      <c r="G36" s="55">
        <v>585316</v>
      </c>
      <c r="H36" s="55">
        <v>235874</v>
      </c>
      <c r="I36" s="55">
        <v>3262918</v>
      </c>
      <c r="J36" s="55">
        <v>366041</v>
      </c>
      <c r="K36" s="55">
        <v>432435</v>
      </c>
      <c r="L36" s="55">
        <v>4743680</v>
      </c>
      <c r="M36" s="56">
        <f t="shared" si="0"/>
        <v>49783792.32</v>
      </c>
    </row>
    <row r="37" spans="1:13" x14ac:dyDescent="0.25">
      <c r="A37" s="5">
        <v>31</v>
      </c>
      <c r="B37" s="6" t="s">
        <v>32</v>
      </c>
      <c r="C37" s="55">
        <v>3308347.48</v>
      </c>
      <c r="D37" s="55">
        <v>5366979</v>
      </c>
      <c r="E37" s="55">
        <v>100083</v>
      </c>
      <c r="F37" s="55">
        <v>28339</v>
      </c>
      <c r="G37" s="55">
        <v>172919</v>
      </c>
      <c r="H37" s="55">
        <v>58748</v>
      </c>
      <c r="I37" s="55">
        <v>599674</v>
      </c>
      <c r="J37" s="55">
        <v>94598.45</v>
      </c>
      <c r="K37" s="55">
        <v>200630</v>
      </c>
      <c r="L37" s="55">
        <v>1184938</v>
      </c>
      <c r="M37" s="56">
        <f t="shared" si="0"/>
        <v>11115255.93</v>
      </c>
    </row>
    <row r="38" spans="1:13" x14ac:dyDescent="0.25">
      <c r="A38" s="5">
        <v>32</v>
      </c>
      <c r="B38" s="6" t="s">
        <v>33</v>
      </c>
      <c r="C38" s="55">
        <v>5759891.54</v>
      </c>
      <c r="D38" s="55">
        <v>9733817</v>
      </c>
      <c r="E38" s="55">
        <v>38311</v>
      </c>
      <c r="F38" s="55">
        <v>53052</v>
      </c>
      <c r="G38" s="55">
        <v>221691</v>
      </c>
      <c r="H38" s="55">
        <v>103979</v>
      </c>
      <c r="I38" s="55">
        <v>1075102</v>
      </c>
      <c r="J38" s="55">
        <v>164405</v>
      </c>
      <c r="K38" s="55">
        <v>223653</v>
      </c>
      <c r="L38" s="55">
        <v>1979521</v>
      </c>
      <c r="M38" s="56">
        <f t="shared" si="0"/>
        <v>19353422.539999999</v>
      </c>
    </row>
    <row r="39" spans="1:13" x14ac:dyDescent="0.25">
      <c r="A39" s="5">
        <v>33</v>
      </c>
      <c r="B39" s="6" t="s">
        <v>34</v>
      </c>
      <c r="C39" s="55">
        <v>10946344.82</v>
      </c>
      <c r="D39" s="55">
        <v>16866579</v>
      </c>
      <c r="E39" s="55">
        <v>271559</v>
      </c>
      <c r="F39" s="55">
        <v>87652</v>
      </c>
      <c r="G39" s="55">
        <v>324455</v>
      </c>
      <c r="H39" s="55">
        <v>191068</v>
      </c>
      <c r="I39" s="55">
        <v>2934512</v>
      </c>
      <c r="J39" s="55">
        <v>305771.10000000003</v>
      </c>
      <c r="K39" s="55">
        <v>663330</v>
      </c>
      <c r="L39" s="55">
        <v>3983582</v>
      </c>
      <c r="M39" s="56">
        <f t="shared" si="0"/>
        <v>36574852.920000002</v>
      </c>
    </row>
    <row r="40" spans="1:13" x14ac:dyDescent="0.25">
      <c r="A40" s="5">
        <v>34</v>
      </c>
      <c r="B40" s="6" t="s">
        <v>35</v>
      </c>
      <c r="C40" s="55">
        <v>21777708.200000003</v>
      </c>
      <c r="D40" s="55">
        <v>40990499</v>
      </c>
      <c r="E40" s="55">
        <v>261495</v>
      </c>
      <c r="F40" s="55">
        <v>825932</v>
      </c>
      <c r="G40" s="55">
        <v>925754</v>
      </c>
      <c r="H40" s="55">
        <v>434702</v>
      </c>
      <c r="I40" s="55">
        <v>3807665</v>
      </c>
      <c r="J40" s="55">
        <v>674593</v>
      </c>
      <c r="K40" s="55">
        <v>1022354</v>
      </c>
      <c r="L40" s="55">
        <v>8082232</v>
      </c>
      <c r="M40" s="56">
        <f t="shared" si="0"/>
        <v>78802934.200000003</v>
      </c>
    </row>
    <row r="41" spans="1:13" x14ac:dyDescent="0.25">
      <c r="A41" s="5">
        <v>35</v>
      </c>
      <c r="B41" s="6" t="s">
        <v>36</v>
      </c>
      <c r="C41" s="55">
        <v>3570482.78</v>
      </c>
      <c r="D41" s="55">
        <v>13838247</v>
      </c>
      <c r="E41" s="55">
        <v>80421</v>
      </c>
      <c r="F41" s="55">
        <v>9435</v>
      </c>
      <c r="G41" s="55">
        <v>705252</v>
      </c>
      <c r="H41" s="55">
        <v>131445</v>
      </c>
      <c r="I41" s="55">
        <v>1713839</v>
      </c>
      <c r="J41" s="55">
        <v>211828</v>
      </c>
      <c r="K41" s="55">
        <v>422140</v>
      </c>
      <c r="L41" s="55">
        <v>2810898</v>
      </c>
      <c r="M41" s="56">
        <f t="shared" si="0"/>
        <v>23493987.780000001</v>
      </c>
    </row>
    <row r="42" spans="1:13" x14ac:dyDescent="0.25">
      <c r="A42" s="5">
        <v>36</v>
      </c>
      <c r="B42" s="6" t="s">
        <v>37</v>
      </c>
      <c r="C42" s="55">
        <v>7936325.2400000002</v>
      </c>
      <c r="D42" s="55">
        <v>14929784</v>
      </c>
      <c r="E42" s="55">
        <v>149304</v>
      </c>
      <c r="F42" s="55">
        <v>35982</v>
      </c>
      <c r="G42" s="55">
        <v>201747</v>
      </c>
      <c r="H42" s="55">
        <v>157244</v>
      </c>
      <c r="I42" s="55">
        <v>1462667</v>
      </c>
      <c r="J42" s="55">
        <v>248623</v>
      </c>
      <c r="K42" s="55">
        <v>373826</v>
      </c>
      <c r="L42" s="55">
        <v>2883797</v>
      </c>
      <c r="M42" s="56">
        <f t="shared" si="0"/>
        <v>28379299.240000002</v>
      </c>
    </row>
    <row r="43" spans="1:13" x14ac:dyDescent="0.25">
      <c r="A43" s="5">
        <v>37</v>
      </c>
      <c r="B43" s="6" t="s">
        <v>38</v>
      </c>
      <c r="C43" s="55">
        <v>4405824.0999999996</v>
      </c>
      <c r="D43" s="55">
        <v>2399982</v>
      </c>
      <c r="E43" s="55">
        <v>16132</v>
      </c>
      <c r="F43" s="55">
        <v>15213</v>
      </c>
      <c r="G43" s="55">
        <v>55365</v>
      </c>
      <c r="H43" s="55">
        <v>26435</v>
      </c>
      <c r="I43" s="55">
        <v>340667</v>
      </c>
      <c r="J43" s="55">
        <v>42433.29</v>
      </c>
      <c r="K43" s="55">
        <v>51374</v>
      </c>
      <c r="L43" s="55">
        <v>525714</v>
      </c>
      <c r="M43" s="56">
        <f t="shared" si="0"/>
        <v>7879139.3899999997</v>
      </c>
    </row>
    <row r="44" spans="1:13" x14ac:dyDescent="0.25">
      <c r="A44" s="5">
        <v>38</v>
      </c>
      <c r="B44" s="6" t="s">
        <v>39</v>
      </c>
      <c r="C44" s="55">
        <v>2682572.7400000002</v>
      </c>
      <c r="D44" s="55">
        <v>4966769</v>
      </c>
      <c r="E44" s="55">
        <v>86996</v>
      </c>
      <c r="F44" s="55">
        <v>6414</v>
      </c>
      <c r="G44" s="55">
        <v>291734</v>
      </c>
      <c r="H44" s="55">
        <v>49557</v>
      </c>
      <c r="I44" s="55">
        <v>655467</v>
      </c>
      <c r="J44" s="55">
        <v>79280.27</v>
      </c>
      <c r="K44" s="55">
        <v>209450</v>
      </c>
      <c r="L44" s="55">
        <v>1125794</v>
      </c>
      <c r="M44" s="56">
        <f t="shared" si="0"/>
        <v>10154034.01</v>
      </c>
    </row>
    <row r="45" spans="1:13" x14ac:dyDescent="0.25">
      <c r="A45" s="5">
        <v>39</v>
      </c>
      <c r="B45" s="6" t="s">
        <v>40</v>
      </c>
      <c r="C45" s="55">
        <v>5079441.0599999996</v>
      </c>
      <c r="D45" s="55">
        <v>8631266</v>
      </c>
      <c r="E45" s="55">
        <v>104658</v>
      </c>
      <c r="F45" s="55">
        <v>131685</v>
      </c>
      <c r="G45" s="55">
        <v>328638</v>
      </c>
      <c r="H45" s="55">
        <v>96766</v>
      </c>
      <c r="I45" s="55">
        <v>883671</v>
      </c>
      <c r="J45" s="55">
        <v>152999</v>
      </c>
      <c r="K45" s="55">
        <v>303077</v>
      </c>
      <c r="L45" s="55">
        <v>1864108</v>
      </c>
      <c r="M45" s="56">
        <f t="shared" si="0"/>
        <v>17576309.059999999</v>
      </c>
    </row>
    <row r="46" spans="1:13" ht="15.5" x14ac:dyDescent="0.25">
      <c r="A46" s="5">
        <v>40</v>
      </c>
      <c r="B46" s="6" t="s">
        <v>239</v>
      </c>
      <c r="C46" s="55">
        <v>3482621.3699999996</v>
      </c>
      <c r="D46" s="55">
        <v>7155152</v>
      </c>
      <c r="E46" s="55">
        <v>214280</v>
      </c>
      <c r="F46" s="55">
        <v>68304</v>
      </c>
      <c r="G46" s="55">
        <v>186616</v>
      </c>
      <c r="H46" s="55">
        <v>76755</v>
      </c>
      <c r="I46" s="55">
        <v>984840</v>
      </c>
      <c r="J46" s="55">
        <v>122614</v>
      </c>
      <c r="K46" s="55">
        <v>564908</v>
      </c>
      <c r="L46" s="55">
        <v>1637417</v>
      </c>
      <c r="M46" s="56">
        <f t="shared" si="0"/>
        <v>14493507.369999999</v>
      </c>
    </row>
    <row r="47" spans="1:13" x14ac:dyDescent="0.25">
      <c r="A47" s="5">
        <v>41</v>
      </c>
      <c r="B47" s="6" t="s">
        <v>41</v>
      </c>
      <c r="C47" s="55">
        <v>7121836.7599999998</v>
      </c>
      <c r="D47" s="55">
        <v>15378121</v>
      </c>
      <c r="E47" s="55">
        <v>325750</v>
      </c>
      <c r="F47" s="55">
        <v>55294</v>
      </c>
      <c r="G47" s="55">
        <v>335985</v>
      </c>
      <c r="H47" s="55">
        <v>156204</v>
      </c>
      <c r="I47" s="55">
        <v>3728259</v>
      </c>
      <c r="J47" s="55">
        <v>251491.91</v>
      </c>
      <c r="K47" s="55">
        <v>783966</v>
      </c>
      <c r="L47" s="55">
        <v>3657525</v>
      </c>
      <c r="M47" s="56">
        <f t="shared" si="0"/>
        <v>31794432.669999998</v>
      </c>
    </row>
    <row r="48" spans="1:13" x14ac:dyDescent="0.25">
      <c r="A48" s="5">
        <v>42</v>
      </c>
      <c r="B48" s="6" t="s">
        <v>42</v>
      </c>
      <c r="C48" s="55">
        <v>26298139.84</v>
      </c>
      <c r="D48" s="55">
        <v>42831531</v>
      </c>
      <c r="E48" s="55">
        <v>176023</v>
      </c>
      <c r="F48" s="55">
        <v>285364</v>
      </c>
      <c r="G48" s="55">
        <v>569597</v>
      </c>
      <c r="H48" s="55">
        <v>462797</v>
      </c>
      <c r="I48" s="55">
        <v>5945167</v>
      </c>
      <c r="J48" s="55">
        <v>745816</v>
      </c>
      <c r="K48" s="55">
        <v>596297</v>
      </c>
      <c r="L48" s="55">
        <v>8971151</v>
      </c>
      <c r="M48" s="56">
        <f t="shared" si="0"/>
        <v>86881882.840000004</v>
      </c>
    </row>
    <row r="49" spans="1:13" x14ac:dyDescent="0.25">
      <c r="A49" s="5">
        <v>43</v>
      </c>
      <c r="B49" s="6" t="s">
        <v>43</v>
      </c>
      <c r="C49" s="55">
        <v>74883041.039999992</v>
      </c>
      <c r="D49" s="55">
        <v>133518261</v>
      </c>
      <c r="E49" s="55">
        <v>1467929</v>
      </c>
      <c r="F49" s="55">
        <v>3102767</v>
      </c>
      <c r="G49" s="55">
        <v>2010791</v>
      </c>
      <c r="H49" s="55">
        <v>1452238</v>
      </c>
      <c r="I49" s="55">
        <v>17678203</v>
      </c>
      <c r="J49" s="55">
        <v>2340338</v>
      </c>
      <c r="K49" s="55">
        <v>4719773</v>
      </c>
      <c r="L49" s="55">
        <v>28514132</v>
      </c>
      <c r="M49" s="56">
        <f t="shared" si="0"/>
        <v>269687473.03999996</v>
      </c>
    </row>
    <row r="50" spans="1:13" x14ac:dyDescent="0.25">
      <c r="A50" s="5">
        <v>44</v>
      </c>
      <c r="B50" s="6" t="s">
        <v>44</v>
      </c>
      <c r="C50" s="55">
        <v>10845657.58</v>
      </c>
      <c r="D50" s="55">
        <v>24832665</v>
      </c>
      <c r="E50" s="55">
        <v>289215</v>
      </c>
      <c r="F50" s="55">
        <v>423603</v>
      </c>
      <c r="G50" s="55">
        <v>618595</v>
      </c>
      <c r="H50" s="55">
        <v>273213</v>
      </c>
      <c r="I50" s="55">
        <v>2943483</v>
      </c>
      <c r="J50" s="55">
        <v>431986</v>
      </c>
      <c r="K50" s="55">
        <v>1309360</v>
      </c>
      <c r="L50" s="55">
        <v>5417865</v>
      </c>
      <c r="M50" s="56">
        <f t="shared" si="0"/>
        <v>47385642.579999998</v>
      </c>
    </row>
    <row r="51" spans="1:13" x14ac:dyDescent="0.25">
      <c r="A51" s="5">
        <v>45</v>
      </c>
      <c r="B51" s="6" t="s">
        <v>45</v>
      </c>
      <c r="C51" s="55">
        <v>287920.08</v>
      </c>
      <c r="D51" s="55">
        <v>328376</v>
      </c>
      <c r="E51" s="55">
        <v>4142</v>
      </c>
      <c r="F51" s="55">
        <v>0</v>
      </c>
      <c r="G51" s="55">
        <v>32293</v>
      </c>
      <c r="H51" s="55">
        <v>1883</v>
      </c>
      <c r="I51" s="55">
        <v>15310</v>
      </c>
      <c r="J51" s="55">
        <v>2923</v>
      </c>
      <c r="K51" s="55">
        <v>7672</v>
      </c>
      <c r="L51" s="55">
        <v>68318</v>
      </c>
      <c r="M51" s="56">
        <f t="shared" si="0"/>
        <v>748837.08000000007</v>
      </c>
    </row>
    <row r="52" spans="1:13" x14ac:dyDescent="0.25">
      <c r="A52" s="5">
        <v>46</v>
      </c>
      <c r="B52" s="6" t="s">
        <v>46</v>
      </c>
      <c r="C52" s="55">
        <v>8404401.1799999997</v>
      </c>
      <c r="D52" s="55">
        <v>16637843.77</v>
      </c>
      <c r="E52" s="55">
        <v>83885.009999999995</v>
      </c>
      <c r="F52" s="55">
        <v>37249</v>
      </c>
      <c r="G52" s="55">
        <v>247093.01</v>
      </c>
      <c r="H52" s="55">
        <v>171318</v>
      </c>
      <c r="I52" s="55">
        <v>1812017</v>
      </c>
      <c r="J52" s="55">
        <v>354067.99</v>
      </c>
      <c r="K52" s="55">
        <v>398643.99</v>
      </c>
      <c r="L52" s="55">
        <v>3274808.01</v>
      </c>
      <c r="M52" s="56">
        <f t="shared" si="0"/>
        <v>31421326.960000001</v>
      </c>
    </row>
    <row r="53" spans="1:13" x14ac:dyDescent="0.25">
      <c r="A53" s="5">
        <v>47</v>
      </c>
      <c r="B53" s="6" t="s">
        <v>133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6">
        <f t="shared" si="0"/>
        <v>0</v>
      </c>
    </row>
    <row r="54" spans="1:13" x14ac:dyDescent="0.25">
      <c r="A54" s="5">
        <v>48</v>
      </c>
      <c r="B54" s="6" t="s">
        <v>47</v>
      </c>
      <c r="C54" s="55">
        <v>6898130.1600000001</v>
      </c>
      <c r="D54" s="55">
        <v>14115846</v>
      </c>
      <c r="E54" s="55">
        <v>196646</v>
      </c>
      <c r="F54" s="55">
        <v>54223</v>
      </c>
      <c r="G54" s="55">
        <v>171720</v>
      </c>
      <c r="H54" s="55">
        <v>144463</v>
      </c>
      <c r="I54" s="55">
        <v>1447354</v>
      </c>
      <c r="J54" s="55">
        <v>228414</v>
      </c>
      <c r="K54" s="55">
        <v>321634</v>
      </c>
      <c r="L54" s="55">
        <v>2676650</v>
      </c>
      <c r="M54" s="56">
        <f t="shared" si="0"/>
        <v>26255080.16</v>
      </c>
    </row>
    <row r="55" spans="1:13" x14ac:dyDescent="0.25">
      <c r="A55" s="5">
        <v>49</v>
      </c>
      <c r="B55" s="6" t="s">
        <v>48</v>
      </c>
      <c r="C55" s="55">
        <v>1318774.04</v>
      </c>
      <c r="D55" s="55">
        <v>2882423</v>
      </c>
      <c r="E55" s="55">
        <v>0</v>
      </c>
      <c r="F55" s="55">
        <v>8411</v>
      </c>
      <c r="G55" s="55">
        <v>139904</v>
      </c>
      <c r="H55" s="55">
        <v>24105</v>
      </c>
      <c r="I55" s="55">
        <v>488719</v>
      </c>
      <c r="J55" s="55">
        <v>39608</v>
      </c>
      <c r="K55" s="55">
        <v>103510</v>
      </c>
      <c r="L55" s="55">
        <v>593174</v>
      </c>
      <c r="M55" s="56">
        <f t="shared" si="0"/>
        <v>5598628.04</v>
      </c>
    </row>
    <row r="56" spans="1:13" x14ac:dyDescent="0.25">
      <c r="A56" s="5">
        <v>50</v>
      </c>
      <c r="B56" s="6" t="s">
        <v>49</v>
      </c>
      <c r="C56" s="55">
        <v>2988275.02</v>
      </c>
      <c r="D56" s="55">
        <v>6685553</v>
      </c>
      <c r="E56" s="55">
        <v>52820</v>
      </c>
      <c r="F56" s="55">
        <v>19870</v>
      </c>
      <c r="G56" s="55">
        <v>136438</v>
      </c>
      <c r="H56" s="55">
        <v>69531</v>
      </c>
      <c r="I56" s="55">
        <v>957688</v>
      </c>
      <c r="J56" s="55">
        <v>110172.03</v>
      </c>
      <c r="K56" s="55">
        <v>152181</v>
      </c>
      <c r="L56" s="55">
        <v>1382744</v>
      </c>
      <c r="M56" s="56">
        <f t="shared" si="0"/>
        <v>12555272.049999999</v>
      </c>
    </row>
    <row r="57" spans="1:13" x14ac:dyDescent="0.25">
      <c r="A57" s="5">
        <v>51</v>
      </c>
      <c r="B57" s="6" t="s">
        <v>50</v>
      </c>
      <c r="C57" s="55">
        <v>1787697.52</v>
      </c>
      <c r="D57" s="55">
        <v>1010622</v>
      </c>
      <c r="E57" s="55">
        <v>18289</v>
      </c>
      <c r="F57" s="55">
        <v>932</v>
      </c>
      <c r="G57" s="55">
        <v>49106</v>
      </c>
      <c r="H57" s="55">
        <v>10596</v>
      </c>
      <c r="I57" s="55">
        <v>171974</v>
      </c>
      <c r="J57" s="55">
        <v>21898</v>
      </c>
      <c r="K57" s="55">
        <v>64592</v>
      </c>
      <c r="L57" s="55">
        <v>241253</v>
      </c>
      <c r="M57" s="56">
        <f t="shared" si="0"/>
        <v>3376959.52</v>
      </c>
    </row>
    <row r="58" spans="1:13" x14ac:dyDescent="0.25">
      <c r="A58" s="5">
        <v>52</v>
      </c>
      <c r="B58" s="6" t="s">
        <v>51</v>
      </c>
      <c r="C58" s="55">
        <v>4601512.84</v>
      </c>
      <c r="D58" s="55">
        <v>11818399</v>
      </c>
      <c r="E58" s="55">
        <v>0</v>
      </c>
      <c r="F58" s="55">
        <v>4769</v>
      </c>
      <c r="G58" s="55">
        <v>616101</v>
      </c>
      <c r="H58" s="55">
        <v>120441</v>
      </c>
      <c r="I58" s="55">
        <v>1961797</v>
      </c>
      <c r="J58" s="55">
        <v>194095</v>
      </c>
      <c r="K58" s="55">
        <v>597572</v>
      </c>
      <c r="L58" s="55">
        <v>2795618</v>
      </c>
      <c r="M58" s="56">
        <f t="shared" si="0"/>
        <v>22710304.84</v>
      </c>
    </row>
    <row r="59" spans="1:13" x14ac:dyDescent="0.25">
      <c r="A59" s="5">
        <v>53</v>
      </c>
      <c r="B59" s="6" t="s">
        <v>52</v>
      </c>
      <c r="C59" s="55">
        <v>119674958.97999999</v>
      </c>
      <c r="D59" s="55">
        <v>190622982</v>
      </c>
      <c r="E59" s="55">
        <v>996814</v>
      </c>
      <c r="F59" s="55">
        <v>7348066</v>
      </c>
      <c r="G59" s="55">
        <v>1470910</v>
      </c>
      <c r="H59" s="55">
        <v>2096047</v>
      </c>
      <c r="I59" s="55">
        <v>21879791</v>
      </c>
      <c r="J59" s="55">
        <v>3081557</v>
      </c>
      <c r="K59" s="55">
        <v>2206365</v>
      </c>
      <c r="L59" s="55">
        <v>38574623</v>
      </c>
      <c r="M59" s="56">
        <f t="shared" si="0"/>
        <v>387952113.98000002</v>
      </c>
    </row>
    <row r="60" spans="1:13" x14ac:dyDescent="0.25">
      <c r="A60" s="5">
        <v>54</v>
      </c>
      <c r="B60" s="6" t="s">
        <v>53</v>
      </c>
      <c r="C60" s="55">
        <v>7670505.7400000002</v>
      </c>
      <c r="D60" s="55">
        <v>11231587</v>
      </c>
      <c r="E60" s="55">
        <v>257884</v>
      </c>
      <c r="F60" s="55">
        <v>83073</v>
      </c>
      <c r="G60" s="55">
        <v>199894</v>
      </c>
      <c r="H60" s="55">
        <v>118119</v>
      </c>
      <c r="I60" s="55">
        <v>1496930</v>
      </c>
      <c r="J60" s="55">
        <v>190353</v>
      </c>
      <c r="K60" s="55">
        <v>379343</v>
      </c>
      <c r="L60" s="55">
        <v>2339663</v>
      </c>
      <c r="M60" s="56">
        <f t="shared" si="0"/>
        <v>23967351.740000002</v>
      </c>
    </row>
    <row r="61" spans="1:13" x14ac:dyDescent="0.25">
      <c r="A61" s="5">
        <v>55</v>
      </c>
      <c r="B61" s="6" t="s">
        <v>54</v>
      </c>
      <c r="C61" s="55">
        <v>2341299.5</v>
      </c>
      <c r="D61" s="55">
        <v>6040762</v>
      </c>
      <c r="E61" s="55">
        <v>148791</v>
      </c>
      <c r="F61" s="55">
        <v>121708</v>
      </c>
      <c r="G61" s="55">
        <v>444675</v>
      </c>
      <c r="H61" s="55">
        <v>58392</v>
      </c>
      <c r="I61" s="55">
        <v>753477</v>
      </c>
      <c r="J61" s="55">
        <v>95621.58</v>
      </c>
      <c r="K61" s="55">
        <v>307679</v>
      </c>
      <c r="L61" s="55">
        <v>1327288</v>
      </c>
      <c r="M61" s="56">
        <f t="shared" si="0"/>
        <v>11639693.08</v>
      </c>
    </row>
    <row r="62" spans="1:13" x14ac:dyDescent="0.25">
      <c r="A62" s="5">
        <v>56</v>
      </c>
      <c r="B62" s="6" t="s">
        <v>55</v>
      </c>
      <c r="C62" s="55">
        <v>2838999.6399999997</v>
      </c>
      <c r="D62" s="55">
        <v>4163119</v>
      </c>
      <c r="E62" s="55">
        <v>45311</v>
      </c>
      <c r="F62" s="55">
        <v>27187</v>
      </c>
      <c r="G62" s="55">
        <v>136312</v>
      </c>
      <c r="H62" s="55">
        <v>44026</v>
      </c>
      <c r="I62" s="55">
        <v>293791</v>
      </c>
      <c r="J62" s="55">
        <v>75631</v>
      </c>
      <c r="K62" s="55">
        <v>143086</v>
      </c>
      <c r="L62" s="55">
        <v>845814</v>
      </c>
      <c r="M62" s="56">
        <f t="shared" si="0"/>
        <v>8613276.6400000006</v>
      </c>
    </row>
    <row r="63" spans="1:13" x14ac:dyDescent="0.25">
      <c r="A63" s="5">
        <v>57</v>
      </c>
      <c r="B63" s="6" t="s">
        <v>56</v>
      </c>
      <c r="C63" s="55">
        <v>1499373.7</v>
      </c>
      <c r="D63" s="55">
        <v>2279099</v>
      </c>
      <c r="E63" s="55">
        <v>44297</v>
      </c>
      <c r="F63" s="55">
        <v>6249</v>
      </c>
      <c r="G63" s="55">
        <v>133697</v>
      </c>
      <c r="H63" s="55">
        <v>22001</v>
      </c>
      <c r="I63" s="55">
        <v>334666</v>
      </c>
      <c r="J63" s="55">
        <v>35455</v>
      </c>
      <c r="K63" s="55">
        <v>68118</v>
      </c>
      <c r="L63" s="55">
        <v>498826</v>
      </c>
      <c r="M63" s="56">
        <f t="shared" si="0"/>
        <v>4921781.7</v>
      </c>
    </row>
    <row r="64" spans="1:13" x14ac:dyDescent="0.25">
      <c r="A64" s="5">
        <v>58</v>
      </c>
      <c r="B64" s="6" t="s">
        <v>57</v>
      </c>
      <c r="C64" s="55">
        <v>6048641.8399999999</v>
      </c>
      <c r="D64" s="55">
        <v>13170694</v>
      </c>
      <c r="E64" s="55">
        <v>228398</v>
      </c>
      <c r="F64" s="55">
        <v>43084</v>
      </c>
      <c r="G64" s="55">
        <v>586285</v>
      </c>
      <c r="H64" s="55">
        <v>129731</v>
      </c>
      <c r="I64" s="55">
        <v>1461970</v>
      </c>
      <c r="J64" s="55">
        <v>209066</v>
      </c>
      <c r="K64" s="55">
        <v>603749</v>
      </c>
      <c r="L64" s="55">
        <v>2709386</v>
      </c>
      <c r="M64" s="56">
        <f t="shared" si="0"/>
        <v>25191004.84</v>
      </c>
    </row>
    <row r="65" spans="1:13" x14ac:dyDescent="0.25">
      <c r="A65" s="5">
        <v>59</v>
      </c>
      <c r="B65" s="6" t="s">
        <v>58</v>
      </c>
      <c r="C65" s="55">
        <v>1799150.1400000001</v>
      </c>
      <c r="D65" s="55">
        <v>2296040</v>
      </c>
      <c r="E65" s="55">
        <v>0</v>
      </c>
      <c r="F65" s="55">
        <v>13750</v>
      </c>
      <c r="G65" s="55">
        <v>120838</v>
      </c>
      <c r="H65" s="55">
        <v>23374</v>
      </c>
      <c r="I65" s="55">
        <v>397797</v>
      </c>
      <c r="J65" s="55">
        <v>36957</v>
      </c>
      <c r="K65" s="55">
        <v>105403</v>
      </c>
      <c r="L65" s="55">
        <v>527896</v>
      </c>
      <c r="M65" s="56">
        <f t="shared" si="0"/>
        <v>5321205.1400000006</v>
      </c>
    </row>
    <row r="66" spans="1:13" x14ac:dyDescent="0.25">
      <c r="A66" s="5">
        <v>60</v>
      </c>
      <c r="B66" s="6" t="s">
        <v>59</v>
      </c>
      <c r="C66" s="55">
        <v>16174137.34</v>
      </c>
      <c r="D66" s="55">
        <v>27172480</v>
      </c>
      <c r="E66" s="55">
        <v>0</v>
      </c>
      <c r="F66" s="55">
        <v>298118</v>
      </c>
      <c r="G66" s="55">
        <v>752385</v>
      </c>
      <c r="H66" s="55">
        <v>296394</v>
      </c>
      <c r="I66" s="55">
        <v>3362934</v>
      </c>
      <c r="J66" s="55">
        <v>484985.67</v>
      </c>
      <c r="K66" s="55">
        <v>735286</v>
      </c>
      <c r="L66" s="55">
        <v>5870885</v>
      </c>
      <c r="M66" s="56">
        <f t="shared" si="0"/>
        <v>55147605.010000005</v>
      </c>
    </row>
    <row r="67" spans="1:13" x14ac:dyDescent="0.25">
      <c r="A67" s="5">
        <v>62</v>
      </c>
      <c r="B67" s="6" t="s">
        <v>60</v>
      </c>
      <c r="C67" s="55">
        <v>2841071.1</v>
      </c>
      <c r="D67" s="55">
        <v>3196793</v>
      </c>
      <c r="E67" s="55">
        <v>76187</v>
      </c>
      <c r="F67" s="55">
        <v>35961</v>
      </c>
      <c r="G67" s="55">
        <v>113136</v>
      </c>
      <c r="H67" s="55">
        <v>33877</v>
      </c>
      <c r="I67" s="55">
        <v>421864</v>
      </c>
      <c r="J67" s="55">
        <v>54443.950000000004</v>
      </c>
      <c r="K67" s="55">
        <v>131673</v>
      </c>
      <c r="L67" s="55">
        <v>710776</v>
      </c>
      <c r="M67" s="56">
        <f t="shared" si="0"/>
        <v>7615782.0499999998</v>
      </c>
    </row>
    <row r="68" spans="1:13" x14ac:dyDescent="0.25">
      <c r="A68" s="5">
        <v>63</v>
      </c>
      <c r="B68" s="6" t="s">
        <v>61</v>
      </c>
      <c r="C68" s="55">
        <v>4928532.1199999992</v>
      </c>
      <c r="D68" s="55">
        <v>9687563</v>
      </c>
      <c r="E68" s="55">
        <v>0</v>
      </c>
      <c r="F68" s="55">
        <v>20932</v>
      </c>
      <c r="G68" s="55">
        <v>125284</v>
      </c>
      <c r="H68" s="55">
        <v>97236</v>
      </c>
      <c r="I68" s="55">
        <v>1032192</v>
      </c>
      <c r="J68" s="55">
        <v>159311.83000000002</v>
      </c>
      <c r="K68" s="55">
        <v>158943</v>
      </c>
      <c r="L68" s="55">
        <v>1821295</v>
      </c>
      <c r="M68" s="56">
        <f t="shared" si="0"/>
        <v>18031288.949999999</v>
      </c>
    </row>
    <row r="69" spans="1:13" x14ac:dyDescent="0.25">
      <c r="A69" s="5">
        <v>65</v>
      </c>
      <c r="B69" s="6" t="s">
        <v>62</v>
      </c>
      <c r="C69" s="55">
        <v>2434560.84</v>
      </c>
      <c r="D69" s="55">
        <v>3482082</v>
      </c>
      <c r="E69" s="55">
        <v>0</v>
      </c>
      <c r="F69" s="55">
        <v>87539</v>
      </c>
      <c r="G69" s="55">
        <v>72110</v>
      </c>
      <c r="H69" s="55">
        <v>35718</v>
      </c>
      <c r="I69" s="55">
        <v>442770</v>
      </c>
      <c r="J69" s="55">
        <v>56475</v>
      </c>
      <c r="K69" s="55">
        <v>239918</v>
      </c>
      <c r="L69" s="55">
        <v>761537</v>
      </c>
      <c r="M69" s="56">
        <f t="shared" si="0"/>
        <v>7612709.8399999999</v>
      </c>
    </row>
    <row r="70" spans="1:13" x14ac:dyDescent="0.25">
      <c r="A70" s="5">
        <v>66</v>
      </c>
      <c r="B70" s="6" t="s">
        <v>63</v>
      </c>
      <c r="C70" s="55">
        <v>1806678.25</v>
      </c>
      <c r="D70" s="55">
        <v>1730992</v>
      </c>
      <c r="E70" s="55">
        <v>59256</v>
      </c>
      <c r="F70" s="55">
        <v>8692</v>
      </c>
      <c r="G70" s="55">
        <v>50309</v>
      </c>
      <c r="H70" s="55">
        <v>17202</v>
      </c>
      <c r="I70" s="55">
        <v>197666</v>
      </c>
      <c r="J70" s="55">
        <v>27710.670000000002</v>
      </c>
      <c r="K70" s="55">
        <v>74003</v>
      </c>
      <c r="L70" s="55">
        <v>347944</v>
      </c>
      <c r="M70" s="56">
        <f t="shared" si="0"/>
        <v>4320452.92</v>
      </c>
    </row>
    <row r="71" spans="1:13" x14ac:dyDescent="0.25">
      <c r="A71" s="5">
        <v>67</v>
      </c>
      <c r="B71" s="6" t="s">
        <v>64</v>
      </c>
      <c r="C71" s="55">
        <v>2971783.06</v>
      </c>
      <c r="D71" s="55">
        <v>6449175</v>
      </c>
      <c r="E71" s="55">
        <v>59309</v>
      </c>
      <c r="F71" s="55">
        <v>81809</v>
      </c>
      <c r="G71" s="55">
        <v>192509</v>
      </c>
      <c r="H71" s="55">
        <v>67569</v>
      </c>
      <c r="I71" s="55">
        <v>829955</v>
      </c>
      <c r="J71" s="55">
        <v>106836</v>
      </c>
      <c r="K71" s="55">
        <v>364619</v>
      </c>
      <c r="L71" s="55">
        <v>1431705</v>
      </c>
      <c r="M71" s="56">
        <f t="shared" si="0"/>
        <v>12555269.060000001</v>
      </c>
    </row>
    <row r="72" spans="1:13" x14ac:dyDescent="0.25">
      <c r="A72" s="5">
        <v>68</v>
      </c>
      <c r="B72" s="6" t="s">
        <v>65</v>
      </c>
      <c r="C72" s="55">
        <v>7751180.6600000001</v>
      </c>
      <c r="D72" s="55">
        <v>13841795</v>
      </c>
      <c r="E72" s="55">
        <v>264090</v>
      </c>
      <c r="F72" s="55">
        <v>174282</v>
      </c>
      <c r="G72" s="55">
        <v>286695</v>
      </c>
      <c r="H72" s="55">
        <v>144739</v>
      </c>
      <c r="I72" s="55">
        <v>1413992</v>
      </c>
      <c r="J72" s="55">
        <v>233253</v>
      </c>
      <c r="K72" s="55">
        <v>470403</v>
      </c>
      <c r="L72" s="55">
        <v>2797365</v>
      </c>
      <c r="M72" s="56">
        <f t="shared" ref="M72:M101" si="1">SUM(C72:L72)</f>
        <v>27377794.66</v>
      </c>
    </row>
    <row r="73" spans="1:13" x14ac:dyDescent="0.25">
      <c r="A73" s="5">
        <v>69</v>
      </c>
      <c r="B73" s="6" t="s">
        <v>66</v>
      </c>
      <c r="C73" s="55">
        <v>4735670.3</v>
      </c>
      <c r="D73" s="55">
        <v>10265189</v>
      </c>
      <c r="E73" s="55">
        <v>155698</v>
      </c>
      <c r="F73" s="55">
        <v>32214</v>
      </c>
      <c r="G73" s="55">
        <v>447590</v>
      </c>
      <c r="H73" s="55">
        <v>105794</v>
      </c>
      <c r="I73" s="55">
        <v>828041</v>
      </c>
      <c r="J73" s="55">
        <v>218648</v>
      </c>
      <c r="K73" s="55">
        <v>433348</v>
      </c>
      <c r="L73" s="55">
        <v>2126051</v>
      </c>
      <c r="M73" s="56">
        <f t="shared" si="1"/>
        <v>19348243.300000001</v>
      </c>
    </row>
    <row r="74" spans="1:13" x14ac:dyDescent="0.25">
      <c r="A74" s="5">
        <v>70</v>
      </c>
      <c r="B74" s="6" t="s">
        <v>67</v>
      </c>
      <c r="C74" s="55">
        <v>3015053.2699999996</v>
      </c>
      <c r="D74" s="55">
        <v>9752569</v>
      </c>
      <c r="E74" s="55">
        <v>115533</v>
      </c>
      <c r="F74" s="55">
        <v>50886</v>
      </c>
      <c r="G74" s="55">
        <v>216738</v>
      </c>
      <c r="H74" s="55">
        <v>95726</v>
      </c>
      <c r="I74" s="55">
        <v>1396151</v>
      </c>
      <c r="J74" s="55">
        <v>152859.59</v>
      </c>
      <c r="K74" s="55">
        <v>332331</v>
      </c>
      <c r="L74" s="55">
        <v>2010241</v>
      </c>
      <c r="M74" s="56">
        <f t="shared" si="1"/>
        <v>17138087.859999999</v>
      </c>
    </row>
    <row r="75" spans="1:13" x14ac:dyDescent="0.25">
      <c r="A75" s="5">
        <v>71</v>
      </c>
      <c r="B75" s="6" t="s">
        <v>68</v>
      </c>
      <c r="C75" s="55">
        <v>12122158.790000001</v>
      </c>
      <c r="D75" s="55">
        <v>27185399</v>
      </c>
      <c r="E75" s="55">
        <v>346234</v>
      </c>
      <c r="F75" s="55">
        <v>186469</v>
      </c>
      <c r="G75" s="55">
        <v>1169373</v>
      </c>
      <c r="H75" s="55">
        <v>302326</v>
      </c>
      <c r="I75" s="55">
        <v>3861784</v>
      </c>
      <c r="J75" s="55">
        <v>478017</v>
      </c>
      <c r="K75" s="55">
        <v>1175077</v>
      </c>
      <c r="L75" s="55">
        <v>6246165</v>
      </c>
      <c r="M75" s="56">
        <f t="shared" si="1"/>
        <v>53073002.789999999</v>
      </c>
    </row>
    <row r="76" spans="1:13" x14ac:dyDescent="0.25">
      <c r="A76" s="5">
        <v>72</v>
      </c>
      <c r="B76" s="6" t="s">
        <v>69</v>
      </c>
      <c r="C76" s="55">
        <v>5986692.8300000001</v>
      </c>
      <c r="D76" s="55">
        <v>11625908</v>
      </c>
      <c r="E76" s="55">
        <v>165251</v>
      </c>
      <c r="F76" s="55">
        <v>18132</v>
      </c>
      <c r="G76" s="55">
        <v>205063</v>
      </c>
      <c r="H76" s="55">
        <v>118481</v>
      </c>
      <c r="I76" s="55">
        <v>1266835</v>
      </c>
      <c r="J76" s="55">
        <v>244868</v>
      </c>
      <c r="K76" s="55">
        <v>150380</v>
      </c>
      <c r="L76" s="55">
        <v>2232911</v>
      </c>
      <c r="M76" s="56">
        <f t="shared" si="1"/>
        <v>22014521.829999998</v>
      </c>
    </row>
    <row r="77" spans="1:13" x14ac:dyDescent="0.25">
      <c r="A77" s="5">
        <v>73</v>
      </c>
      <c r="B77" s="6" t="s">
        <v>70</v>
      </c>
      <c r="C77" s="55">
        <v>3719092.2600000002</v>
      </c>
      <c r="D77" s="55">
        <v>5475670</v>
      </c>
      <c r="E77" s="55">
        <v>122606</v>
      </c>
      <c r="F77" s="55">
        <v>34229</v>
      </c>
      <c r="G77" s="55">
        <v>145950</v>
      </c>
      <c r="H77" s="55">
        <v>61392</v>
      </c>
      <c r="I77" s="55">
        <v>566425</v>
      </c>
      <c r="J77" s="55">
        <v>97068</v>
      </c>
      <c r="K77" s="55">
        <v>407733</v>
      </c>
      <c r="L77" s="55">
        <v>1241733</v>
      </c>
      <c r="M77" s="56">
        <f t="shared" si="1"/>
        <v>11871898.26</v>
      </c>
    </row>
    <row r="78" spans="1:13" x14ac:dyDescent="0.25">
      <c r="A78" s="5">
        <v>74</v>
      </c>
      <c r="B78" s="6" t="s">
        <v>71</v>
      </c>
      <c r="C78" s="55">
        <v>8565748.8599999994</v>
      </c>
      <c r="D78" s="55">
        <v>22737154</v>
      </c>
      <c r="E78" s="55">
        <v>166683</v>
      </c>
      <c r="F78" s="55">
        <v>87570</v>
      </c>
      <c r="G78" s="55">
        <v>353901</v>
      </c>
      <c r="H78" s="55">
        <v>232947</v>
      </c>
      <c r="I78" s="55">
        <v>2445946</v>
      </c>
      <c r="J78" s="55">
        <v>375403</v>
      </c>
      <c r="K78" s="55">
        <v>555490</v>
      </c>
      <c r="L78" s="55">
        <v>4412558</v>
      </c>
      <c r="M78" s="56">
        <f t="shared" si="1"/>
        <v>39933400.859999999</v>
      </c>
    </row>
    <row r="79" spans="1:13" x14ac:dyDescent="0.25">
      <c r="A79" s="5">
        <v>75</v>
      </c>
      <c r="B79" s="6" t="s">
        <v>72</v>
      </c>
      <c r="C79" s="55">
        <v>126013481.70999999</v>
      </c>
      <c r="D79" s="55">
        <v>291434812</v>
      </c>
      <c r="E79" s="55">
        <v>2619823</v>
      </c>
      <c r="F79" s="55">
        <v>16375786</v>
      </c>
      <c r="G79" s="55">
        <v>1745144</v>
      </c>
      <c r="H79" s="55">
        <v>3108538</v>
      </c>
      <c r="I79" s="55">
        <v>25522736</v>
      </c>
      <c r="J79" s="55">
        <v>4570097</v>
      </c>
      <c r="K79" s="55">
        <v>9052936</v>
      </c>
      <c r="L79" s="55">
        <v>56608120</v>
      </c>
      <c r="M79" s="56">
        <f t="shared" si="1"/>
        <v>537051473.71000004</v>
      </c>
    </row>
    <row r="80" spans="1:13" x14ac:dyDescent="0.25">
      <c r="A80" s="5">
        <v>77</v>
      </c>
      <c r="B80" s="6" t="s">
        <v>73</v>
      </c>
      <c r="C80" s="55">
        <v>6045158.9799999995</v>
      </c>
      <c r="D80" s="55">
        <v>12825616</v>
      </c>
      <c r="E80" s="55">
        <v>123143</v>
      </c>
      <c r="F80" s="55">
        <v>62137</v>
      </c>
      <c r="G80" s="55">
        <v>354632</v>
      </c>
      <c r="H80" s="55">
        <v>135595</v>
      </c>
      <c r="I80" s="55">
        <v>1794022</v>
      </c>
      <c r="J80" s="55">
        <v>218516</v>
      </c>
      <c r="K80" s="55">
        <v>542379</v>
      </c>
      <c r="L80" s="55">
        <v>2818804</v>
      </c>
      <c r="M80" s="56">
        <f t="shared" si="1"/>
        <v>24920002.98</v>
      </c>
    </row>
    <row r="81" spans="1:13" x14ac:dyDescent="0.25">
      <c r="A81" s="5">
        <v>78</v>
      </c>
      <c r="B81" s="6" t="s">
        <v>74</v>
      </c>
      <c r="C81" s="55">
        <v>1329484.02</v>
      </c>
      <c r="D81" s="55">
        <v>764015.09</v>
      </c>
      <c r="E81" s="55">
        <v>9750</v>
      </c>
      <c r="F81" s="55">
        <v>10673</v>
      </c>
      <c r="G81" s="55">
        <v>32502</v>
      </c>
      <c r="H81" s="55">
        <v>7622</v>
      </c>
      <c r="I81" s="55">
        <v>87394</v>
      </c>
      <c r="J81" s="55">
        <v>12174.61</v>
      </c>
      <c r="K81" s="55">
        <v>17114</v>
      </c>
      <c r="L81" s="55">
        <v>154743</v>
      </c>
      <c r="M81" s="56">
        <f t="shared" si="1"/>
        <v>2425471.7199999997</v>
      </c>
    </row>
    <row r="82" spans="1:13" x14ac:dyDescent="0.25">
      <c r="A82" s="5">
        <v>79</v>
      </c>
      <c r="B82" s="6" t="s">
        <v>75</v>
      </c>
      <c r="C82" s="55">
        <v>1600795.4200000002</v>
      </c>
      <c r="D82" s="55">
        <v>4690825</v>
      </c>
      <c r="E82" s="55">
        <v>149984</v>
      </c>
      <c r="F82" s="55">
        <v>51344</v>
      </c>
      <c r="G82" s="55">
        <v>179016</v>
      </c>
      <c r="H82" s="55">
        <v>46509</v>
      </c>
      <c r="I82" s="55">
        <v>481764</v>
      </c>
      <c r="J82" s="55">
        <v>73537</v>
      </c>
      <c r="K82" s="55">
        <v>187791</v>
      </c>
      <c r="L82" s="55">
        <v>925794</v>
      </c>
      <c r="M82" s="56">
        <f t="shared" si="1"/>
        <v>8387359.4199999999</v>
      </c>
    </row>
    <row r="83" spans="1:13" x14ac:dyDescent="0.25">
      <c r="A83" s="5">
        <v>80</v>
      </c>
      <c r="B83" s="6" t="s">
        <v>76</v>
      </c>
      <c r="C83" s="55">
        <v>19874732.84</v>
      </c>
      <c r="D83" s="55">
        <v>40014063</v>
      </c>
      <c r="E83" s="55">
        <v>394250</v>
      </c>
      <c r="F83" s="55">
        <v>365776</v>
      </c>
      <c r="G83" s="55">
        <v>679699</v>
      </c>
      <c r="H83" s="55">
        <v>436350</v>
      </c>
      <c r="I83" s="55">
        <v>6419384</v>
      </c>
      <c r="J83" s="55">
        <v>703196</v>
      </c>
      <c r="K83" s="55">
        <v>763613</v>
      </c>
      <c r="L83" s="55">
        <v>8852876</v>
      </c>
      <c r="M83" s="56">
        <f t="shared" si="1"/>
        <v>78503939.840000004</v>
      </c>
    </row>
    <row r="84" spans="1:13" x14ac:dyDescent="0.25">
      <c r="A84" s="5">
        <v>81</v>
      </c>
      <c r="B84" s="6" t="s">
        <v>77</v>
      </c>
      <c r="C84" s="55">
        <v>4223692.16</v>
      </c>
      <c r="D84" s="55">
        <v>6080252</v>
      </c>
      <c r="E84" s="55">
        <v>56890</v>
      </c>
      <c r="F84" s="55">
        <v>20500</v>
      </c>
      <c r="G84" s="55">
        <v>185251</v>
      </c>
      <c r="H84" s="55">
        <v>67248</v>
      </c>
      <c r="I84" s="55">
        <v>839972</v>
      </c>
      <c r="J84" s="55">
        <v>106329</v>
      </c>
      <c r="K84" s="55">
        <v>199208</v>
      </c>
      <c r="L84" s="55">
        <v>1360195</v>
      </c>
      <c r="M84" s="56">
        <f t="shared" si="1"/>
        <v>13139537.16</v>
      </c>
    </row>
    <row r="85" spans="1:13" x14ac:dyDescent="0.25">
      <c r="A85" s="5">
        <v>82</v>
      </c>
      <c r="B85" s="6" t="s">
        <v>78</v>
      </c>
      <c r="C85" s="55">
        <v>19167910.18</v>
      </c>
      <c r="D85" s="55">
        <v>31443251</v>
      </c>
      <c r="E85" s="55">
        <v>345389</v>
      </c>
      <c r="F85" s="55">
        <v>959358</v>
      </c>
      <c r="G85" s="55">
        <v>1018563</v>
      </c>
      <c r="H85" s="55">
        <v>348456</v>
      </c>
      <c r="I85" s="55">
        <v>2546408</v>
      </c>
      <c r="J85" s="55">
        <v>561550</v>
      </c>
      <c r="K85" s="55">
        <v>904645</v>
      </c>
      <c r="L85" s="55">
        <v>6587155</v>
      </c>
      <c r="M85" s="56">
        <f t="shared" si="1"/>
        <v>63882685.18</v>
      </c>
    </row>
    <row r="86" spans="1:13" x14ac:dyDescent="0.25">
      <c r="A86" s="5">
        <v>83</v>
      </c>
      <c r="B86" s="6" t="s">
        <v>79</v>
      </c>
      <c r="C86" s="55">
        <v>5183804.42</v>
      </c>
      <c r="D86" s="55">
        <v>12346960</v>
      </c>
      <c r="E86" s="55">
        <v>373273</v>
      </c>
      <c r="F86" s="55">
        <v>20797</v>
      </c>
      <c r="G86" s="55">
        <v>508712</v>
      </c>
      <c r="H86" s="55">
        <v>131521</v>
      </c>
      <c r="I86" s="55">
        <v>1675026</v>
      </c>
      <c r="J86" s="55">
        <v>207951</v>
      </c>
      <c r="K86" s="55">
        <v>498786</v>
      </c>
      <c r="L86" s="55">
        <v>2784266</v>
      </c>
      <c r="M86" s="56">
        <f t="shared" si="1"/>
        <v>23731096.420000002</v>
      </c>
    </row>
    <row r="87" spans="1:13" x14ac:dyDescent="0.25">
      <c r="A87" s="5">
        <v>84</v>
      </c>
      <c r="B87" s="6" t="s">
        <v>80</v>
      </c>
      <c r="C87" s="55">
        <v>4360185.08</v>
      </c>
      <c r="D87" s="55">
        <v>14367389</v>
      </c>
      <c r="E87" s="55">
        <v>146138</v>
      </c>
      <c r="F87" s="55">
        <v>5813</v>
      </c>
      <c r="G87" s="55">
        <v>787380</v>
      </c>
      <c r="H87" s="55">
        <v>139740</v>
      </c>
      <c r="I87" s="55">
        <v>2354079</v>
      </c>
      <c r="J87" s="55">
        <v>225197</v>
      </c>
      <c r="K87" s="55">
        <v>542835</v>
      </c>
      <c r="L87" s="55">
        <v>3254326</v>
      </c>
      <c r="M87" s="56">
        <f t="shared" si="1"/>
        <v>26183082.079999998</v>
      </c>
    </row>
    <row r="88" spans="1:13" x14ac:dyDescent="0.25">
      <c r="A88" s="5">
        <v>85</v>
      </c>
      <c r="B88" s="6" t="s">
        <v>81</v>
      </c>
      <c r="C88" s="55">
        <v>9559268.2199999988</v>
      </c>
      <c r="D88" s="55">
        <v>16475974</v>
      </c>
      <c r="E88" s="55">
        <v>180516</v>
      </c>
      <c r="F88" s="55">
        <v>397458</v>
      </c>
      <c r="G88" s="55">
        <v>696251</v>
      </c>
      <c r="H88" s="55">
        <v>176561</v>
      </c>
      <c r="I88" s="55">
        <v>1895534</v>
      </c>
      <c r="J88" s="55">
        <v>358019</v>
      </c>
      <c r="K88" s="55">
        <v>669600</v>
      </c>
      <c r="L88" s="55">
        <v>3524562</v>
      </c>
      <c r="M88" s="56">
        <f t="shared" si="1"/>
        <v>33933743.219999999</v>
      </c>
    </row>
    <row r="89" spans="1:13" x14ac:dyDescent="0.25">
      <c r="A89" s="5">
        <v>86</v>
      </c>
      <c r="B89" s="6" t="s">
        <v>82</v>
      </c>
      <c r="C89" s="55">
        <v>6016407.7200000007</v>
      </c>
      <c r="D89" s="55">
        <v>14829618</v>
      </c>
      <c r="E89" s="55">
        <v>323611</v>
      </c>
      <c r="F89" s="55">
        <v>35693</v>
      </c>
      <c r="G89" s="55">
        <v>709653</v>
      </c>
      <c r="H89" s="55">
        <v>158699</v>
      </c>
      <c r="I89" s="55">
        <v>1643881</v>
      </c>
      <c r="J89" s="55">
        <v>250923</v>
      </c>
      <c r="K89" s="55">
        <v>688693</v>
      </c>
      <c r="L89" s="55">
        <v>3299738</v>
      </c>
      <c r="M89" s="56">
        <f t="shared" si="1"/>
        <v>27956916.719999999</v>
      </c>
    </row>
    <row r="90" spans="1:13" x14ac:dyDescent="0.25">
      <c r="A90" s="5">
        <v>87</v>
      </c>
      <c r="B90" s="6" t="s">
        <v>83</v>
      </c>
      <c r="C90" s="55">
        <v>3534387.32</v>
      </c>
      <c r="D90" s="55">
        <v>9614704</v>
      </c>
      <c r="E90" s="55">
        <v>151131</v>
      </c>
      <c r="F90" s="55">
        <v>9022</v>
      </c>
      <c r="G90" s="55">
        <v>143466</v>
      </c>
      <c r="H90" s="55">
        <v>88812</v>
      </c>
      <c r="I90" s="55">
        <v>1205794</v>
      </c>
      <c r="J90" s="55">
        <v>143124</v>
      </c>
      <c r="K90" s="55">
        <v>312550</v>
      </c>
      <c r="L90" s="55">
        <v>1822354</v>
      </c>
      <c r="M90" s="56">
        <f t="shared" si="1"/>
        <v>17025344.32</v>
      </c>
    </row>
    <row r="91" spans="1:13" x14ac:dyDescent="0.25">
      <c r="A91" s="5">
        <v>88</v>
      </c>
      <c r="B91" s="6" t="s">
        <v>84</v>
      </c>
      <c r="C91" s="55">
        <v>34865743.899999999</v>
      </c>
      <c r="D91" s="55">
        <v>74335847</v>
      </c>
      <c r="E91" s="55">
        <v>650429</v>
      </c>
      <c r="F91" s="55">
        <v>1630062</v>
      </c>
      <c r="G91" s="55">
        <v>872708</v>
      </c>
      <c r="H91" s="55">
        <v>785438</v>
      </c>
      <c r="I91" s="55">
        <v>8697994</v>
      </c>
      <c r="J91" s="55">
        <v>1218883</v>
      </c>
      <c r="K91" s="55">
        <v>2254497</v>
      </c>
      <c r="L91" s="55">
        <v>14923314</v>
      </c>
      <c r="M91" s="56">
        <f t="shared" si="1"/>
        <v>140234915.90000001</v>
      </c>
    </row>
    <row r="92" spans="1:13" x14ac:dyDescent="0.25">
      <c r="A92" s="5">
        <v>89</v>
      </c>
      <c r="B92" s="6" t="s">
        <v>85</v>
      </c>
      <c r="C92" s="55">
        <v>43157962.379999995</v>
      </c>
      <c r="D92" s="55">
        <v>97199551</v>
      </c>
      <c r="E92" s="55">
        <v>977616</v>
      </c>
      <c r="F92" s="55">
        <v>2333819</v>
      </c>
      <c r="G92" s="55">
        <v>1636251</v>
      </c>
      <c r="H92" s="55">
        <v>1051876</v>
      </c>
      <c r="I92" s="55">
        <v>9155214</v>
      </c>
      <c r="J92" s="55">
        <v>1632355</v>
      </c>
      <c r="K92" s="55">
        <v>2123231</v>
      </c>
      <c r="L92" s="55">
        <v>19089597</v>
      </c>
      <c r="M92" s="56">
        <f t="shared" si="1"/>
        <v>178357472.38</v>
      </c>
    </row>
    <row r="93" spans="1:13" x14ac:dyDescent="0.25">
      <c r="A93" s="5">
        <v>90</v>
      </c>
      <c r="B93" s="6" t="s">
        <v>86</v>
      </c>
      <c r="C93" s="55">
        <v>1158026.48</v>
      </c>
      <c r="D93" s="55">
        <v>706052.18</v>
      </c>
      <c r="E93" s="55">
        <v>12535</v>
      </c>
      <c r="F93" s="55">
        <v>621.83000000000004</v>
      </c>
      <c r="G93" s="55">
        <v>63411</v>
      </c>
      <c r="H93" s="55">
        <v>6452.99</v>
      </c>
      <c r="I93" s="55">
        <v>151765</v>
      </c>
      <c r="J93" s="55">
        <v>10782.51</v>
      </c>
      <c r="K93" s="55">
        <v>29410</v>
      </c>
      <c r="L93" s="55">
        <v>165550.07999999999</v>
      </c>
      <c r="M93" s="56">
        <f t="shared" si="1"/>
        <v>2304607.0700000003</v>
      </c>
    </row>
    <row r="94" spans="1:13" x14ac:dyDescent="0.25">
      <c r="A94" s="5">
        <v>91</v>
      </c>
      <c r="B94" s="6" t="s">
        <v>87</v>
      </c>
      <c r="C94" s="55">
        <v>1896091.02</v>
      </c>
      <c r="D94" s="55">
        <v>3771663.18</v>
      </c>
      <c r="E94" s="55">
        <v>74839</v>
      </c>
      <c r="F94" s="55">
        <v>10274</v>
      </c>
      <c r="G94" s="55">
        <v>164731</v>
      </c>
      <c r="H94" s="55">
        <v>32822</v>
      </c>
      <c r="I94" s="55">
        <v>463847</v>
      </c>
      <c r="J94" s="55">
        <v>66555</v>
      </c>
      <c r="K94" s="55">
        <v>211177</v>
      </c>
      <c r="L94" s="55">
        <v>738811</v>
      </c>
      <c r="M94" s="56">
        <f t="shared" si="1"/>
        <v>7430810.2000000002</v>
      </c>
    </row>
    <row r="95" spans="1:13" x14ac:dyDescent="0.25">
      <c r="A95" s="5">
        <v>92</v>
      </c>
      <c r="B95" s="6" t="s">
        <v>88</v>
      </c>
      <c r="C95" s="55">
        <v>8027864.5899999999</v>
      </c>
      <c r="D95" s="55">
        <v>18657806</v>
      </c>
      <c r="E95" s="55">
        <v>210020</v>
      </c>
      <c r="F95" s="55">
        <v>2131</v>
      </c>
      <c r="G95" s="55">
        <v>884307</v>
      </c>
      <c r="H95" s="55">
        <v>205563</v>
      </c>
      <c r="I95" s="55">
        <v>2893389</v>
      </c>
      <c r="J95" s="55">
        <v>325021</v>
      </c>
      <c r="K95" s="55">
        <v>779586</v>
      </c>
      <c r="L95" s="55">
        <v>4363355</v>
      </c>
      <c r="M95" s="56">
        <f t="shared" si="1"/>
        <v>36349042.590000004</v>
      </c>
    </row>
    <row r="96" spans="1:13" x14ac:dyDescent="0.25">
      <c r="A96" s="5">
        <v>93</v>
      </c>
      <c r="B96" s="6" t="s">
        <v>89</v>
      </c>
      <c r="C96" s="55">
        <v>9096462.8000000007</v>
      </c>
      <c r="D96" s="55">
        <v>12853446</v>
      </c>
      <c r="E96" s="55">
        <v>76167</v>
      </c>
      <c r="F96" s="55">
        <v>139750</v>
      </c>
      <c r="G96" s="55">
        <v>466619</v>
      </c>
      <c r="H96" s="55">
        <v>149097</v>
      </c>
      <c r="I96" s="55">
        <v>1543432</v>
      </c>
      <c r="J96" s="55">
        <v>235502.65</v>
      </c>
      <c r="K96" s="55">
        <v>502513</v>
      </c>
      <c r="L96" s="55">
        <v>2926723</v>
      </c>
      <c r="M96" s="56">
        <f t="shared" si="1"/>
        <v>27989712.449999999</v>
      </c>
    </row>
    <row r="97" spans="1:13" x14ac:dyDescent="0.25">
      <c r="A97" s="5">
        <v>94</v>
      </c>
      <c r="B97" s="6" t="s">
        <v>90</v>
      </c>
      <c r="C97" s="55">
        <v>10169886.779999999</v>
      </c>
      <c r="D97" s="55">
        <v>20014202</v>
      </c>
      <c r="E97" s="55">
        <v>37677</v>
      </c>
      <c r="F97" s="55">
        <v>41576</v>
      </c>
      <c r="G97" s="55">
        <v>1061772</v>
      </c>
      <c r="H97" s="55">
        <v>219969</v>
      </c>
      <c r="I97" s="55">
        <v>2529640</v>
      </c>
      <c r="J97" s="55">
        <v>354488</v>
      </c>
      <c r="K97" s="55">
        <v>727589</v>
      </c>
      <c r="L97" s="55">
        <v>4560121</v>
      </c>
      <c r="M97" s="56">
        <f t="shared" si="1"/>
        <v>39716920.780000001</v>
      </c>
    </row>
    <row r="98" spans="1:13" x14ac:dyDescent="0.25">
      <c r="A98" s="5">
        <v>95</v>
      </c>
      <c r="B98" s="6" t="s">
        <v>91</v>
      </c>
      <c r="C98" s="55">
        <v>2472403.11</v>
      </c>
      <c r="D98" s="55">
        <v>5503263</v>
      </c>
      <c r="E98" s="55">
        <v>164845</v>
      </c>
      <c r="F98" s="55">
        <v>68744</v>
      </c>
      <c r="G98" s="55">
        <v>115060</v>
      </c>
      <c r="H98" s="55">
        <v>40927</v>
      </c>
      <c r="I98" s="55">
        <v>662560</v>
      </c>
      <c r="J98" s="55">
        <v>65817.710000000006</v>
      </c>
      <c r="K98" s="55">
        <v>233981</v>
      </c>
      <c r="L98" s="55">
        <v>915074</v>
      </c>
      <c r="M98" s="56">
        <f t="shared" si="1"/>
        <v>10242674.82</v>
      </c>
    </row>
    <row r="99" spans="1:13" x14ac:dyDescent="0.25">
      <c r="A99" s="5">
        <v>96</v>
      </c>
      <c r="B99" s="6" t="s">
        <v>92</v>
      </c>
      <c r="C99" s="55">
        <v>7565613.3800000008</v>
      </c>
      <c r="D99" s="55">
        <v>20382903</v>
      </c>
      <c r="E99" s="55">
        <v>167122</v>
      </c>
      <c r="F99" s="55">
        <v>10947</v>
      </c>
      <c r="G99" s="55">
        <v>882975</v>
      </c>
      <c r="H99" s="55">
        <v>216656</v>
      </c>
      <c r="I99" s="55">
        <v>2019396</v>
      </c>
      <c r="J99" s="55">
        <v>342562</v>
      </c>
      <c r="K99" s="55">
        <v>846184</v>
      </c>
      <c r="L99" s="55">
        <v>4353556</v>
      </c>
      <c r="M99" s="56">
        <f t="shared" si="1"/>
        <v>36787914.380000003</v>
      </c>
    </row>
    <row r="100" spans="1:13" x14ac:dyDescent="0.25">
      <c r="A100" s="5">
        <v>97</v>
      </c>
      <c r="B100" s="6" t="s">
        <v>93</v>
      </c>
      <c r="C100" s="55">
        <v>5871137.7599999998</v>
      </c>
      <c r="D100" s="55">
        <v>12294497</v>
      </c>
      <c r="E100" s="55">
        <v>252601</v>
      </c>
      <c r="F100" s="55">
        <v>8778</v>
      </c>
      <c r="G100" s="55">
        <v>458350</v>
      </c>
      <c r="H100" s="55">
        <v>129534</v>
      </c>
      <c r="I100" s="55">
        <v>1240534</v>
      </c>
      <c r="J100" s="55">
        <v>208748</v>
      </c>
      <c r="K100" s="55">
        <v>413511</v>
      </c>
      <c r="L100" s="55">
        <v>2630531</v>
      </c>
      <c r="M100" s="56">
        <f t="shared" si="1"/>
        <v>23508221.759999998</v>
      </c>
    </row>
    <row r="101" spans="1:13" ht="13.5" thickBot="1" x14ac:dyDescent="0.3">
      <c r="A101" s="5">
        <v>98</v>
      </c>
      <c r="B101" s="6" t="s">
        <v>94</v>
      </c>
      <c r="C101" s="55">
        <v>17430188.02</v>
      </c>
      <c r="D101" s="55">
        <v>38989586</v>
      </c>
      <c r="E101" s="55">
        <v>236747</v>
      </c>
      <c r="F101" s="55">
        <v>303278</v>
      </c>
      <c r="G101" s="55">
        <v>296482</v>
      </c>
      <c r="H101" s="55">
        <v>405713</v>
      </c>
      <c r="I101" s="55">
        <v>4455039</v>
      </c>
      <c r="J101" s="55">
        <v>653822</v>
      </c>
      <c r="K101" s="55">
        <v>444724</v>
      </c>
      <c r="L101" s="55">
        <v>7614918</v>
      </c>
      <c r="M101" s="56">
        <f t="shared" si="1"/>
        <v>70830497.019999996</v>
      </c>
    </row>
    <row r="102" spans="1:13" ht="13.5" thickBot="1" x14ac:dyDescent="0.3">
      <c r="A102" s="44" t="s">
        <v>207</v>
      </c>
      <c r="B102" s="18" t="s">
        <v>3</v>
      </c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8" t="s">
        <v>210</v>
      </c>
    </row>
    <row r="103" spans="1:13" x14ac:dyDescent="0.25">
      <c r="A103" s="5">
        <v>101</v>
      </c>
      <c r="B103" s="6" t="s">
        <v>95</v>
      </c>
      <c r="C103" s="55">
        <v>24638997.759999998</v>
      </c>
      <c r="D103" s="55">
        <v>14560659</v>
      </c>
      <c r="E103" s="55">
        <v>443739</v>
      </c>
      <c r="F103" s="55">
        <v>1606570</v>
      </c>
      <c r="G103" s="55">
        <v>196308</v>
      </c>
      <c r="H103" s="55">
        <v>175167</v>
      </c>
      <c r="I103" s="55">
        <v>1655024</v>
      </c>
      <c r="J103" s="55">
        <v>253086</v>
      </c>
      <c r="K103" s="55">
        <v>869793</v>
      </c>
      <c r="L103" s="55">
        <v>3325148</v>
      </c>
      <c r="M103" s="56">
        <f t="shared" ref="M103:M141" si="2">SUM(C103:L103)</f>
        <v>47724491.759999998</v>
      </c>
    </row>
    <row r="104" spans="1:13" x14ac:dyDescent="0.25">
      <c r="A104" s="5">
        <v>102</v>
      </c>
      <c r="B104" s="6" t="s">
        <v>96</v>
      </c>
      <c r="C104" s="55">
        <v>3688191.3</v>
      </c>
      <c r="D104" s="55">
        <v>6791152</v>
      </c>
      <c r="E104" s="55">
        <v>366601</v>
      </c>
      <c r="F104" s="55">
        <v>24932</v>
      </c>
      <c r="G104" s="55">
        <v>444526</v>
      </c>
      <c r="H104" s="55">
        <v>77246</v>
      </c>
      <c r="I104" s="55">
        <v>1192204</v>
      </c>
      <c r="J104" s="55">
        <v>122135</v>
      </c>
      <c r="K104" s="55">
        <v>403717</v>
      </c>
      <c r="L104" s="55">
        <v>1748955</v>
      </c>
      <c r="M104" s="56">
        <f t="shared" si="2"/>
        <v>14859659.300000001</v>
      </c>
    </row>
    <row r="105" spans="1:13" x14ac:dyDescent="0.25">
      <c r="A105" s="5">
        <v>103</v>
      </c>
      <c r="B105" s="6" t="s">
        <v>97</v>
      </c>
      <c r="C105" s="55">
        <v>1203582.78</v>
      </c>
      <c r="D105" s="55">
        <v>3398966</v>
      </c>
      <c r="E105" s="55">
        <v>68926</v>
      </c>
      <c r="F105" s="55">
        <v>1163</v>
      </c>
      <c r="G105" s="55">
        <v>260321</v>
      </c>
      <c r="H105" s="55">
        <v>35196</v>
      </c>
      <c r="I105" s="55">
        <v>415053</v>
      </c>
      <c r="J105" s="55">
        <v>55650</v>
      </c>
      <c r="K105" s="55">
        <v>150083</v>
      </c>
      <c r="L105" s="55">
        <v>781628</v>
      </c>
      <c r="M105" s="56">
        <f t="shared" si="2"/>
        <v>6370568.7800000003</v>
      </c>
    </row>
    <row r="106" spans="1:13" x14ac:dyDescent="0.25">
      <c r="A106" s="5">
        <v>104</v>
      </c>
      <c r="B106" s="6" t="s">
        <v>98</v>
      </c>
      <c r="C106" s="55">
        <v>7175293.5600000005</v>
      </c>
      <c r="D106" s="55">
        <v>5600245</v>
      </c>
      <c r="E106" s="55">
        <v>62115</v>
      </c>
      <c r="F106" s="55">
        <v>211835</v>
      </c>
      <c r="G106" s="55">
        <v>95688</v>
      </c>
      <c r="H106" s="55">
        <v>64620</v>
      </c>
      <c r="I106" s="55">
        <v>697155</v>
      </c>
      <c r="J106" s="55">
        <v>104138</v>
      </c>
      <c r="K106" s="55">
        <v>288307</v>
      </c>
      <c r="L106" s="55">
        <v>1293651</v>
      </c>
      <c r="M106" s="56">
        <f t="shared" si="2"/>
        <v>15593047.560000001</v>
      </c>
    </row>
    <row r="107" spans="1:13" x14ac:dyDescent="0.25">
      <c r="A107" s="5">
        <v>106</v>
      </c>
      <c r="B107" s="6" t="s">
        <v>99</v>
      </c>
      <c r="C107" s="55">
        <v>4110684.9400000004</v>
      </c>
      <c r="D107" s="55">
        <v>7378825</v>
      </c>
      <c r="E107" s="55">
        <v>117844</v>
      </c>
      <c r="F107" s="55">
        <v>115742</v>
      </c>
      <c r="G107" s="55">
        <v>233838</v>
      </c>
      <c r="H107" s="55">
        <v>81608</v>
      </c>
      <c r="I107" s="55">
        <v>1282186</v>
      </c>
      <c r="J107" s="55">
        <v>131515</v>
      </c>
      <c r="K107" s="55">
        <v>304460</v>
      </c>
      <c r="L107" s="55">
        <v>1751432</v>
      </c>
      <c r="M107" s="56">
        <f t="shared" si="2"/>
        <v>15508134.940000001</v>
      </c>
    </row>
    <row r="108" spans="1:13" x14ac:dyDescent="0.25">
      <c r="A108" s="5">
        <v>107</v>
      </c>
      <c r="B108" s="6" t="s">
        <v>100</v>
      </c>
      <c r="C108" s="55">
        <v>1239403.9200000002</v>
      </c>
      <c r="D108" s="55">
        <v>3233413</v>
      </c>
      <c r="E108" s="55">
        <v>66434</v>
      </c>
      <c r="F108" s="55">
        <v>4068</v>
      </c>
      <c r="G108" s="55">
        <v>89575</v>
      </c>
      <c r="H108" s="55">
        <v>33035</v>
      </c>
      <c r="I108" s="55">
        <v>523475</v>
      </c>
      <c r="J108" s="55">
        <v>53237</v>
      </c>
      <c r="K108" s="55">
        <v>152469</v>
      </c>
      <c r="L108" s="55">
        <v>739473</v>
      </c>
      <c r="M108" s="56">
        <f t="shared" si="2"/>
        <v>6134582.9199999999</v>
      </c>
    </row>
    <row r="109" spans="1:13" x14ac:dyDescent="0.25">
      <c r="A109" s="5">
        <v>108</v>
      </c>
      <c r="B109" s="6" t="s">
        <v>101</v>
      </c>
      <c r="C109" s="55">
        <v>8688627.6199999992</v>
      </c>
      <c r="D109" s="55">
        <v>18410582</v>
      </c>
      <c r="E109" s="55">
        <v>187379</v>
      </c>
      <c r="F109" s="55">
        <v>255186</v>
      </c>
      <c r="G109" s="55">
        <v>714254</v>
      </c>
      <c r="H109" s="55">
        <v>211483</v>
      </c>
      <c r="I109" s="55">
        <v>2334293</v>
      </c>
      <c r="J109" s="55">
        <v>334382</v>
      </c>
      <c r="K109" s="55">
        <v>1891376</v>
      </c>
      <c r="L109" s="55">
        <v>4524936</v>
      </c>
      <c r="M109" s="56">
        <f t="shared" si="2"/>
        <v>37552498.619999997</v>
      </c>
    </row>
    <row r="110" spans="1:13" x14ac:dyDescent="0.25">
      <c r="A110" s="5">
        <v>109</v>
      </c>
      <c r="B110" s="6" t="s">
        <v>102</v>
      </c>
      <c r="C110" s="55">
        <v>3853042.08</v>
      </c>
      <c r="D110" s="55">
        <v>2914054.01</v>
      </c>
      <c r="E110" s="55">
        <v>15696</v>
      </c>
      <c r="F110" s="55">
        <v>37257</v>
      </c>
      <c r="G110" s="55">
        <v>36504</v>
      </c>
      <c r="H110" s="55">
        <v>28230</v>
      </c>
      <c r="I110" s="55">
        <v>419064.01</v>
      </c>
      <c r="J110" s="55">
        <v>40787</v>
      </c>
      <c r="K110" s="55">
        <v>12168</v>
      </c>
      <c r="L110" s="55">
        <v>548044.97</v>
      </c>
      <c r="M110" s="56">
        <f t="shared" si="2"/>
        <v>7904847.0699999994</v>
      </c>
    </row>
    <row r="111" spans="1:13" x14ac:dyDescent="0.25">
      <c r="A111" s="5">
        <v>110</v>
      </c>
      <c r="B111" s="6" t="s">
        <v>131</v>
      </c>
      <c r="C111" s="55">
        <v>5812174.5999999996</v>
      </c>
      <c r="D111" s="55">
        <v>7010691</v>
      </c>
      <c r="E111" s="55">
        <v>131951</v>
      </c>
      <c r="F111" s="55">
        <v>357805</v>
      </c>
      <c r="G111" s="55">
        <v>71633</v>
      </c>
      <c r="H111" s="55">
        <v>75847</v>
      </c>
      <c r="I111" s="55">
        <v>929828</v>
      </c>
      <c r="J111" s="55">
        <v>117704</v>
      </c>
      <c r="K111" s="55">
        <v>398899</v>
      </c>
      <c r="L111" s="55">
        <v>1498681</v>
      </c>
      <c r="M111" s="56">
        <f t="shared" si="2"/>
        <v>16405213.6</v>
      </c>
    </row>
    <row r="112" spans="1:13" x14ac:dyDescent="0.25">
      <c r="A112" s="5">
        <v>111</v>
      </c>
      <c r="B112" s="6" t="s">
        <v>103</v>
      </c>
      <c r="C112" s="55">
        <v>1647347.0999999999</v>
      </c>
      <c r="D112" s="55">
        <v>4535585</v>
      </c>
      <c r="E112" s="55">
        <v>101984</v>
      </c>
      <c r="F112" s="55">
        <v>204270</v>
      </c>
      <c r="G112" s="55">
        <v>172601</v>
      </c>
      <c r="H112" s="55">
        <v>48919</v>
      </c>
      <c r="I112" s="55">
        <v>400582</v>
      </c>
      <c r="J112" s="55">
        <v>99195</v>
      </c>
      <c r="K112" s="55">
        <v>223366</v>
      </c>
      <c r="L112" s="55">
        <v>965459</v>
      </c>
      <c r="M112" s="56">
        <f t="shared" si="2"/>
        <v>8399308.0999999996</v>
      </c>
    </row>
    <row r="113" spans="1:13" x14ac:dyDescent="0.25">
      <c r="A113" s="5">
        <v>112</v>
      </c>
      <c r="B113" s="6" t="s">
        <v>104</v>
      </c>
      <c r="C113" s="55">
        <v>27687337.259999998</v>
      </c>
      <c r="D113" s="55">
        <v>64518578</v>
      </c>
      <c r="E113" s="55">
        <v>668406</v>
      </c>
      <c r="F113" s="55">
        <v>325988</v>
      </c>
      <c r="G113" s="55">
        <v>1131293</v>
      </c>
      <c r="H113" s="55">
        <v>708762</v>
      </c>
      <c r="I113" s="55">
        <v>7278441</v>
      </c>
      <c r="J113" s="55">
        <v>1142197</v>
      </c>
      <c r="K113" s="55">
        <v>3012239</v>
      </c>
      <c r="L113" s="55">
        <v>13902641</v>
      </c>
      <c r="M113" s="56">
        <f t="shared" si="2"/>
        <v>120375882.25999999</v>
      </c>
    </row>
    <row r="114" spans="1:13" x14ac:dyDescent="0.25">
      <c r="A114" s="5">
        <v>113</v>
      </c>
      <c r="B114" s="6" t="s">
        <v>105</v>
      </c>
      <c r="C114" s="55">
        <v>8383643.6399999997</v>
      </c>
      <c r="D114" s="55">
        <v>20292001</v>
      </c>
      <c r="E114" s="55">
        <v>394854</v>
      </c>
      <c r="F114" s="55">
        <v>2112945</v>
      </c>
      <c r="G114" s="55">
        <v>385616</v>
      </c>
      <c r="H114" s="55">
        <v>208875</v>
      </c>
      <c r="I114" s="55">
        <v>1176932</v>
      </c>
      <c r="J114" s="55">
        <v>336611</v>
      </c>
      <c r="K114" s="55">
        <v>1297437</v>
      </c>
      <c r="L114" s="55">
        <v>3956580</v>
      </c>
      <c r="M114" s="56">
        <f t="shared" si="2"/>
        <v>38545494.640000001</v>
      </c>
    </row>
    <row r="115" spans="1:13" x14ac:dyDescent="0.25">
      <c r="A115" s="5">
        <v>114</v>
      </c>
      <c r="B115" s="6" t="s">
        <v>106</v>
      </c>
      <c r="C115" s="55">
        <v>5919325.3800000008</v>
      </c>
      <c r="D115" s="55">
        <v>14020260</v>
      </c>
      <c r="E115" s="55">
        <v>0</v>
      </c>
      <c r="F115" s="55">
        <v>176781</v>
      </c>
      <c r="G115" s="55">
        <v>709863</v>
      </c>
      <c r="H115" s="55">
        <v>158746</v>
      </c>
      <c r="I115" s="55">
        <v>1889971</v>
      </c>
      <c r="J115" s="55">
        <v>250998</v>
      </c>
      <c r="K115" s="55">
        <v>1033344</v>
      </c>
      <c r="L115" s="55">
        <v>3330664</v>
      </c>
      <c r="M115" s="56">
        <f t="shared" si="2"/>
        <v>27489952.380000003</v>
      </c>
    </row>
    <row r="116" spans="1:13" x14ac:dyDescent="0.25">
      <c r="A116" s="5">
        <v>115</v>
      </c>
      <c r="B116" s="6" t="s">
        <v>107</v>
      </c>
      <c r="C116" s="55">
        <v>15002597.25</v>
      </c>
      <c r="D116" s="55">
        <v>21184599</v>
      </c>
      <c r="E116" s="55">
        <v>339615.17</v>
      </c>
      <c r="F116" s="55">
        <v>186292</v>
      </c>
      <c r="G116" s="55">
        <v>494176</v>
      </c>
      <c r="H116" s="55">
        <v>249441</v>
      </c>
      <c r="I116" s="55">
        <v>3129784</v>
      </c>
      <c r="J116" s="55">
        <v>505801</v>
      </c>
      <c r="K116" s="55">
        <v>1348171.83</v>
      </c>
      <c r="L116" s="55">
        <v>5172380</v>
      </c>
      <c r="M116" s="56">
        <f t="shared" si="2"/>
        <v>47612857.25</v>
      </c>
    </row>
    <row r="117" spans="1:13" x14ac:dyDescent="0.25">
      <c r="A117" s="5">
        <v>116</v>
      </c>
      <c r="B117" s="6" t="s">
        <v>108</v>
      </c>
      <c r="C117" s="55">
        <v>3167056.16</v>
      </c>
      <c r="D117" s="55">
        <v>5920500</v>
      </c>
      <c r="E117" s="55">
        <v>183996</v>
      </c>
      <c r="F117" s="55">
        <v>130103</v>
      </c>
      <c r="G117" s="55">
        <v>215456</v>
      </c>
      <c r="H117" s="55">
        <v>68734</v>
      </c>
      <c r="I117" s="55">
        <v>777226</v>
      </c>
      <c r="J117" s="55">
        <v>110768</v>
      </c>
      <c r="K117" s="55">
        <v>493036</v>
      </c>
      <c r="L117" s="55">
        <v>1468535</v>
      </c>
      <c r="M117" s="56">
        <f t="shared" si="2"/>
        <v>12535410.16</v>
      </c>
    </row>
    <row r="118" spans="1:13" x14ac:dyDescent="0.25">
      <c r="A118" s="5">
        <v>117</v>
      </c>
      <c r="B118" s="6" t="s">
        <v>109</v>
      </c>
      <c r="C118" s="55">
        <v>39041577.129999995</v>
      </c>
      <c r="D118" s="55">
        <v>85070597</v>
      </c>
      <c r="E118" s="55">
        <v>1102844</v>
      </c>
      <c r="F118" s="55">
        <v>1571750</v>
      </c>
      <c r="G118" s="55">
        <v>940499</v>
      </c>
      <c r="H118" s="55">
        <v>940499</v>
      </c>
      <c r="I118" s="55">
        <v>10870002</v>
      </c>
      <c r="J118" s="55">
        <v>1943759</v>
      </c>
      <c r="K118" s="55">
        <v>5118487</v>
      </c>
      <c r="L118" s="55">
        <v>18791902</v>
      </c>
      <c r="M118" s="56">
        <f t="shared" si="2"/>
        <v>165391916.13</v>
      </c>
    </row>
    <row r="119" spans="1:13" x14ac:dyDescent="0.25">
      <c r="A119" s="5">
        <v>118</v>
      </c>
      <c r="B119" s="6" t="s">
        <v>110</v>
      </c>
      <c r="C119" s="55">
        <v>42835232.339999996</v>
      </c>
      <c r="D119" s="55">
        <v>79095366</v>
      </c>
      <c r="E119" s="55">
        <v>1828627</v>
      </c>
      <c r="F119" s="55">
        <v>1115682</v>
      </c>
      <c r="G119" s="55">
        <v>1321715</v>
      </c>
      <c r="H119" s="55">
        <v>928773</v>
      </c>
      <c r="I119" s="55">
        <v>10287947</v>
      </c>
      <c r="J119" s="55">
        <v>1514455.73</v>
      </c>
      <c r="K119" s="55">
        <v>5340445</v>
      </c>
      <c r="L119" s="55">
        <v>18646903</v>
      </c>
      <c r="M119" s="56">
        <f t="shared" si="2"/>
        <v>162915146.06999999</v>
      </c>
    </row>
    <row r="120" spans="1:13" x14ac:dyDescent="0.25">
      <c r="A120" s="5">
        <v>119</v>
      </c>
      <c r="B120" s="6" t="s">
        <v>111</v>
      </c>
      <c r="C120" s="55">
        <v>1061681</v>
      </c>
      <c r="D120" s="55">
        <v>2827723.17</v>
      </c>
      <c r="E120" s="55">
        <v>52047</v>
      </c>
      <c r="F120" s="55">
        <v>7418.83</v>
      </c>
      <c r="G120" s="55">
        <v>123906</v>
      </c>
      <c r="H120" s="55">
        <v>30108</v>
      </c>
      <c r="I120" s="55">
        <v>326557</v>
      </c>
      <c r="J120" s="55">
        <v>124450</v>
      </c>
      <c r="K120" s="55">
        <v>127959</v>
      </c>
      <c r="L120" s="55">
        <v>628216</v>
      </c>
      <c r="M120" s="56">
        <f t="shared" si="2"/>
        <v>5310066</v>
      </c>
    </row>
    <row r="121" spans="1:13" x14ac:dyDescent="0.25">
      <c r="A121" s="5">
        <v>120</v>
      </c>
      <c r="B121" s="6" t="s">
        <v>112</v>
      </c>
      <c r="C121" s="55">
        <v>6148541.9399999995</v>
      </c>
      <c r="D121" s="55">
        <v>13905131</v>
      </c>
      <c r="E121" s="55">
        <v>320879</v>
      </c>
      <c r="F121" s="55">
        <v>164873</v>
      </c>
      <c r="G121" s="55">
        <v>542686</v>
      </c>
      <c r="H121" s="55">
        <v>150105</v>
      </c>
      <c r="I121" s="55">
        <v>1521252</v>
      </c>
      <c r="J121" s="55">
        <v>241900</v>
      </c>
      <c r="K121" s="55">
        <v>1512593</v>
      </c>
      <c r="L121" s="55">
        <v>3218589</v>
      </c>
      <c r="M121" s="56">
        <f t="shared" si="2"/>
        <v>27726549.939999998</v>
      </c>
    </row>
    <row r="122" spans="1:13" x14ac:dyDescent="0.25">
      <c r="A122" s="5">
        <v>121</v>
      </c>
      <c r="B122" s="6" t="s">
        <v>113</v>
      </c>
      <c r="C122" s="55">
        <v>20333829.32</v>
      </c>
      <c r="D122" s="55">
        <v>44246914</v>
      </c>
      <c r="E122" s="55">
        <v>562210</v>
      </c>
      <c r="F122" s="55">
        <v>179353</v>
      </c>
      <c r="G122" s="55">
        <v>1023368</v>
      </c>
      <c r="H122" s="55">
        <v>511684</v>
      </c>
      <c r="I122" s="55">
        <v>5367853</v>
      </c>
      <c r="J122" s="55">
        <v>809040</v>
      </c>
      <c r="K122" s="55">
        <v>2838397</v>
      </c>
      <c r="L122" s="55">
        <v>10108169</v>
      </c>
      <c r="M122" s="56">
        <f t="shared" si="2"/>
        <v>85980817.319999993</v>
      </c>
    </row>
    <row r="123" spans="1:13" x14ac:dyDescent="0.25">
      <c r="A123" s="5">
        <v>122</v>
      </c>
      <c r="B123" s="6" t="s">
        <v>114</v>
      </c>
      <c r="C123" s="55">
        <v>2301043.54</v>
      </c>
      <c r="D123" s="55">
        <v>10366969</v>
      </c>
      <c r="E123" s="55">
        <v>78318.48</v>
      </c>
      <c r="F123" s="55">
        <v>12999</v>
      </c>
      <c r="G123" s="55">
        <v>275729</v>
      </c>
      <c r="H123" s="55">
        <v>105134</v>
      </c>
      <c r="I123" s="55">
        <v>1255657</v>
      </c>
      <c r="J123" s="55">
        <v>166231</v>
      </c>
      <c r="K123" s="55">
        <v>325320</v>
      </c>
      <c r="L123" s="55">
        <v>2110614</v>
      </c>
      <c r="M123" s="56">
        <f t="shared" si="2"/>
        <v>16998015.02</v>
      </c>
    </row>
    <row r="124" spans="1:13" x14ac:dyDescent="0.25">
      <c r="A124" s="5">
        <v>123</v>
      </c>
      <c r="B124" s="6" t="s">
        <v>115</v>
      </c>
      <c r="C124" s="55">
        <v>34685420.050000004</v>
      </c>
      <c r="D124" s="55">
        <v>50056604</v>
      </c>
      <c r="E124" s="55">
        <v>1307690</v>
      </c>
      <c r="F124" s="55">
        <v>2385034</v>
      </c>
      <c r="G124" s="55">
        <v>1008932</v>
      </c>
      <c r="H124" s="55">
        <v>552258</v>
      </c>
      <c r="I124" s="55">
        <v>10131804</v>
      </c>
      <c r="J124" s="55">
        <v>906635.21</v>
      </c>
      <c r="K124" s="55">
        <v>4587987</v>
      </c>
      <c r="L124" s="55">
        <v>12755029</v>
      </c>
      <c r="M124" s="56">
        <f t="shared" si="2"/>
        <v>118377393.26000001</v>
      </c>
    </row>
    <row r="125" spans="1:13" x14ac:dyDescent="0.25">
      <c r="A125" s="5">
        <v>124</v>
      </c>
      <c r="B125" s="6" t="s">
        <v>116</v>
      </c>
      <c r="C125" s="55">
        <v>22220441.879999999</v>
      </c>
      <c r="D125" s="55">
        <v>39183391</v>
      </c>
      <c r="E125" s="55">
        <v>1057438</v>
      </c>
      <c r="F125" s="55">
        <v>1444816</v>
      </c>
      <c r="G125" s="55">
        <v>608395</v>
      </c>
      <c r="H125" s="55">
        <v>451951</v>
      </c>
      <c r="I125" s="55">
        <v>5162670</v>
      </c>
      <c r="J125" s="55">
        <v>740135.23</v>
      </c>
      <c r="K125" s="55">
        <v>2894224</v>
      </c>
      <c r="L125" s="55">
        <v>9221536</v>
      </c>
      <c r="M125" s="56">
        <f t="shared" si="2"/>
        <v>82984998.109999999</v>
      </c>
    </row>
    <row r="126" spans="1:13" x14ac:dyDescent="0.25">
      <c r="A126" s="5">
        <v>126</v>
      </c>
      <c r="B126" s="6" t="s">
        <v>117</v>
      </c>
      <c r="C126" s="55">
        <v>4646630.42</v>
      </c>
      <c r="D126" s="55">
        <v>6897354</v>
      </c>
      <c r="E126" s="55">
        <v>163515</v>
      </c>
      <c r="F126" s="55">
        <v>65027</v>
      </c>
      <c r="G126" s="55">
        <v>351586</v>
      </c>
      <c r="H126" s="55">
        <v>83561</v>
      </c>
      <c r="I126" s="55">
        <v>722091</v>
      </c>
      <c r="J126" s="55">
        <v>132120</v>
      </c>
      <c r="K126" s="55">
        <v>338973</v>
      </c>
      <c r="L126" s="55">
        <v>1661755</v>
      </c>
      <c r="M126" s="56">
        <f t="shared" si="2"/>
        <v>15062612.42</v>
      </c>
    </row>
    <row r="127" spans="1:13" x14ac:dyDescent="0.25">
      <c r="A127" s="5">
        <v>127</v>
      </c>
      <c r="B127" s="6" t="s">
        <v>118</v>
      </c>
      <c r="C127" s="55">
        <v>22355314.5</v>
      </c>
      <c r="D127" s="55">
        <v>41800689</v>
      </c>
      <c r="E127" s="55">
        <v>441923</v>
      </c>
      <c r="F127" s="55">
        <v>95341</v>
      </c>
      <c r="G127" s="55">
        <v>985066</v>
      </c>
      <c r="H127" s="55">
        <v>461472</v>
      </c>
      <c r="I127" s="55">
        <v>5573163</v>
      </c>
      <c r="J127" s="55">
        <v>750064.65</v>
      </c>
      <c r="K127" s="55">
        <v>1579655</v>
      </c>
      <c r="L127" s="55">
        <v>9149573</v>
      </c>
      <c r="M127" s="56">
        <f t="shared" si="2"/>
        <v>83192261.150000006</v>
      </c>
    </row>
    <row r="128" spans="1:13" x14ac:dyDescent="0.25">
      <c r="A128" s="5">
        <v>128</v>
      </c>
      <c r="B128" s="6" t="s">
        <v>132</v>
      </c>
      <c r="C128" s="55">
        <v>98227242.670000002</v>
      </c>
      <c r="D128" s="55">
        <v>177729826</v>
      </c>
      <c r="E128" s="55">
        <v>257702</v>
      </c>
      <c r="F128" s="55">
        <v>1604380</v>
      </c>
      <c r="G128" s="55">
        <v>1580284</v>
      </c>
      <c r="H128" s="55">
        <v>1956542</v>
      </c>
      <c r="I128" s="55">
        <v>19715924</v>
      </c>
      <c r="J128" s="55">
        <v>3153043</v>
      </c>
      <c r="K128" s="55">
        <v>4515097</v>
      </c>
      <c r="L128" s="55">
        <v>36572287</v>
      </c>
      <c r="M128" s="56">
        <f t="shared" si="2"/>
        <v>345312327.67000002</v>
      </c>
    </row>
    <row r="129" spans="1:13" x14ac:dyDescent="0.25">
      <c r="A129" s="5">
        <v>130</v>
      </c>
      <c r="B129" s="6" t="s">
        <v>119</v>
      </c>
      <c r="C129" s="55">
        <v>5186076.3800000008</v>
      </c>
      <c r="D129" s="55">
        <v>8021117</v>
      </c>
      <c r="E129" s="55">
        <v>178172</v>
      </c>
      <c r="F129" s="55">
        <v>185852</v>
      </c>
      <c r="G129" s="55">
        <v>263675</v>
      </c>
      <c r="H129" s="55">
        <v>95067</v>
      </c>
      <c r="I129" s="55">
        <v>776676</v>
      </c>
      <c r="J129" s="55">
        <v>451229</v>
      </c>
      <c r="K129" s="55">
        <v>462777</v>
      </c>
      <c r="L129" s="55">
        <v>1867252</v>
      </c>
      <c r="M129" s="56">
        <f t="shared" si="2"/>
        <v>17487893.380000003</v>
      </c>
    </row>
    <row r="130" spans="1:13" ht="15.5" x14ac:dyDescent="0.25">
      <c r="A130" s="5">
        <v>131</v>
      </c>
      <c r="B130" s="6" t="s">
        <v>192</v>
      </c>
      <c r="C130" s="55">
        <v>18211471.379999999</v>
      </c>
      <c r="D130" s="55">
        <v>22038005.449999999</v>
      </c>
      <c r="E130" s="55">
        <v>118266</v>
      </c>
      <c r="F130" s="55">
        <v>310717</v>
      </c>
      <c r="G130" s="55">
        <v>168868</v>
      </c>
      <c r="H130" s="55">
        <v>248243</v>
      </c>
      <c r="I130" s="55">
        <v>3105127</v>
      </c>
      <c r="J130" s="55">
        <v>392505</v>
      </c>
      <c r="K130" s="55">
        <v>538640</v>
      </c>
      <c r="L130" s="55">
        <v>4735099</v>
      </c>
      <c r="M130" s="56">
        <f t="shared" si="2"/>
        <v>49866941.829999998</v>
      </c>
    </row>
    <row r="131" spans="1:13" x14ac:dyDescent="0.25">
      <c r="A131" s="5">
        <v>132</v>
      </c>
      <c r="B131" s="6" t="s">
        <v>120</v>
      </c>
      <c r="C131" s="55">
        <v>6482860.3799999999</v>
      </c>
      <c r="D131" s="55">
        <v>10934932</v>
      </c>
      <c r="E131" s="55">
        <v>63161</v>
      </c>
      <c r="F131" s="55">
        <v>745448</v>
      </c>
      <c r="G131" s="55">
        <v>243464</v>
      </c>
      <c r="H131" s="55">
        <v>121732</v>
      </c>
      <c r="I131" s="55">
        <v>1298474</v>
      </c>
      <c r="J131" s="55">
        <v>248211.81</v>
      </c>
      <c r="K131" s="55">
        <v>599642</v>
      </c>
      <c r="L131" s="55">
        <v>2432383</v>
      </c>
      <c r="M131" s="56">
        <f t="shared" si="2"/>
        <v>23170308.189999998</v>
      </c>
    </row>
    <row r="132" spans="1:13" x14ac:dyDescent="0.25">
      <c r="A132" s="5">
        <v>134</v>
      </c>
      <c r="B132" s="6" t="s">
        <v>121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6">
        <f t="shared" si="2"/>
        <v>0</v>
      </c>
    </row>
    <row r="133" spans="1:13" x14ac:dyDescent="0.25">
      <c r="A133" s="5">
        <v>135</v>
      </c>
      <c r="B133" s="6" t="s">
        <v>34</v>
      </c>
      <c r="C133" s="55">
        <v>2027831.8399999999</v>
      </c>
      <c r="D133" s="55">
        <v>2876598.81</v>
      </c>
      <c r="E133" s="55">
        <v>0</v>
      </c>
      <c r="F133" s="55">
        <v>13192</v>
      </c>
      <c r="G133" s="55">
        <v>99646</v>
      </c>
      <c r="H133" s="55">
        <v>35208</v>
      </c>
      <c r="I133" s="55">
        <v>374669</v>
      </c>
      <c r="J133" s="55">
        <v>127272.05</v>
      </c>
      <c r="K133" s="55">
        <v>263065</v>
      </c>
      <c r="L133" s="55">
        <v>752659</v>
      </c>
      <c r="M133" s="56">
        <f t="shared" si="2"/>
        <v>6570141.7000000002</v>
      </c>
    </row>
    <row r="134" spans="1:13" x14ac:dyDescent="0.25">
      <c r="A134" s="5">
        <v>136</v>
      </c>
      <c r="B134" s="6" t="s">
        <v>122</v>
      </c>
      <c r="C134" s="55">
        <v>61046645.140000001</v>
      </c>
      <c r="D134" s="55">
        <v>126991185</v>
      </c>
      <c r="E134" s="55">
        <v>2174100</v>
      </c>
      <c r="F134" s="55">
        <v>931124</v>
      </c>
      <c r="G134" s="55">
        <v>2100892</v>
      </c>
      <c r="H134" s="55">
        <v>1335992</v>
      </c>
      <c r="I134" s="55">
        <v>17701899</v>
      </c>
      <c r="J134" s="55">
        <v>2761136</v>
      </c>
      <c r="K134" s="55">
        <v>3417057</v>
      </c>
      <c r="L134" s="55">
        <v>26283080</v>
      </c>
      <c r="M134" s="56">
        <f t="shared" si="2"/>
        <v>244743110.13999999</v>
      </c>
    </row>
    <row r="135" spans="1:13" x14ac:dyDescent="0.25">
      <c r="A135" s="5">
        <v>137</v>
      </c>
      <c r="B135" s="6" t="s">
        <v>123</v>
      </c>
      <c r="C135" s="55">
        <v>904428.89</v>
      </c>
      <c r="D135" s="55">
        <v>1842083</v>
      </c>
      <c r="E135" s="55">
        <v>0</v>
      </c>
      <c r="F135" s="55">
        <v>20069</v>
      </c>
      <c r="G135" s="55">
        <v>42667</v>
      </c>
      <c r="H135" s="55">
        <v>19634</v>
      </c>
      <c r="I135" s="55">
        <v>241655</v>
      </c>
      <c r="J135" s="55">
        <v>40579</v>
      </c>
      <c r="K135" s="55">
        <v>40779</v>
      </c>
      <c r="L135" s="55">
        <v>410656</v>
      </c>
      <c r="M135" s="56">
        <f t="shared" si="2"/>
        <v>3562550.89</v>
      </c>
    </row>
    <row r="136" spans="1:13" x14ac:dyDescent="0.25">
      <c r="A136" s="5">
        <v>138</v>
      </c>
      <c r="B136" s="6" t="s">
        <v>134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6">
        <f t="shared" si="2"/>
        <v>0</v>
      </c>
    </row>
    <row r="137" spans="1:13" x14ac:dyDescent="0.25">
      <c r="A137" s="5">
        <v>139</v>
      </c>
      <c r="B137" s="6" t="s">
        <v>124</v>
      </c>
      <c r="C137" s="55">
        <v>5389535.1200000001</v>
      </c>
      <c r="D137" s="55">
        <v>11014754.34</v>
      </c>
      <c r="E137" s="55">
        <v>191651</v>
      </c>
      <c r="F137" s="55">
        <v>124116</v>
      </c>
      <c r="G137" s="55">
        <v>172168</v>
      </c>
      <c r="H137" s="55">
        <v>120983</v>
      </c>
      <c r="I137" s="55">
        <v>1272650</v>
      </c>
      <c r="J137" s="55">
        <v>197994.45</v>
      </c>
      <c r="K137" s="55">
        <v>283845</v>
      </c>
      <c r="L137" s="55">
        <v>2340559</v>
      </c>
      <c r="M137" s="56">
        <f t="shared" si="2"/>
        <v>21108255.91</v>
      </c>
    </row>
    <row r="138" spans="1:13" hidden="1" x14ac:dyDescent="0.25">
      <c r="A138" s="5">
        <v>140</v>
      </c>
      <c r="B138" s="6" t="s">
        <v>135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6">
        <f t="shared" si="2"/>
        <v>0</v>
      </c>
    </row>
    <row r="139" spans="1:13" x14ac:dyDescent="0.25">
      <c r="A139" s="5">
        <v>142</v>
      </c>
      <c r="B139" s="6" t="s">
        <v>125</v>
      </c>
      <c r="C139" s="55">
        <v>3032250.9799999995</v>
      </c>
      <c r="D139" s="55">
        <v>5989438</v>
      </c>
      <c r="E139" s="55">
        <v>64176</v>
      </c>
      <c r="F139" s="55">
        <v>2711</v>
      </c>
      <c r="G139" s="55">
        <v>101047</v>
      </c>
      <c r="H139" s="55">
        <v>66512</v>
      </c>
      <c r="I139" s="55">
        <v>850583</v>
      </c>
      <c r="J139" s="55">
        <v>137462</v>
      </c>
      <c r="K139" s="55">
        <v>67791</v>
      </c>
      <c r="L139" s="55">
        <v>1296979</v>
      </c>
      <c r="M139" s="56">
        <f t="shared" si="2"/>
        <v>11608949.98</v>
      </c>
    </row>
    <row r="140" spans="1:13" x14ac:dyDescent="0.25">
      <c r="A140" s="5">
        <v>143</v>
      </c>
      <c r="B140" s="6" t="s">
        <v>126</v>
      </c>
      <c r="C140" s="55">
        <v>10884769.120000001</v>
      </c>
      <c r="D140" s="55">
        <v>24416025</v>
      </c>
      <c r="E140" s="55">
        <v>328353</v>
      </c>
      <c r="F140" s="55">
        <v>2566344</v>
      </c>
      <c r="G140" s="55">
        <v>110609</v>
      </c>
      <c r="H140" s="55">
        <v>267305</v>
      </c>
      <c r="I140" s="55">
        <v>2341225</v>
      </c>
      <c r="J140" s="55">
        <v>387858.23</v>
      </c>
      <c r="K140" s="55">
        <v>1318092</v>
      </c>
      <c r="L140" s="55">
        <v>4977409</v>
      </c>
      <c r="M140" s="56">
        <f t="shared" si="2"/>
        <v>47597989.350000001</v>
      </c>
    </row>
    <row r="141" spans="1:13" ht="13.5" thickBot="1" x14ac:dyDescent="0.3">
      <c r="A141" s="5">
        <v>144</v>
      </c>
      <c r="B141" s="6" t="s">
        <v>127</v>
      </c>
      <c r="C141" s="55">
        <v>4434702</v>
      </c>
      <c r="D141" s="55">
        <v>13185429</v>
      </c>
      <c r="E141" s="55">
        <v>176104</v>
      </c>
      <c r="F141" s="55">
        <v>1370032</v>
      </c>
      <c r="G141" s="55">
        <v>62263</v>
      </c>
      <c r="H141" s="55">
        <v>138895</v>
      </c>
      <c r="I141" s="55">
        <v>1254840</v>
      </c>
      <c r="J141" s="55">
        <v>257362</v>
      </c>
      <c r="K141" s="55">
        <v>658552</v>
      </c>
      <c r="L141" s="55">
        <v>2588706</v>
      </c>
      <c r="M141" s="56">
        <f t="shared" si="2"/>
        <v>24126885</v>
      </c>
    </row>
    <row r="142" spans="1:13" ht="13.5" thickBot="1" x14ac:dyDescent="0.3">
      <c r="A142" s="44" t="s">
        <v>207</v>
      </c>
      <c r="B142" s="18" t="s">
        <v>4</v>
      </c>
      <c r="C142" s="57">
        <v>3260831.6</v>
      </c>
      <c r="D142" s="57">
        <v>13740422</v>
      </c>
      <c r="E142" s="57">
        <v>134527</v>
      </c>
      <c r="F142" s="57">
        <v>1098280</v>
      </c>
      <c r="G142" s="57">
        <v>224442</v>
      </c>
      <c r="H142" s="57">
        <v>140929</v>
      </c>
      <c r="I142" s="57">
        <v>1085675</v>
      </c>
      <c r="J142" s="57">
        <v>262780</v>
      </c>
      <c r="K142" s="57">
        <v>694205</v>
      </c>
      <c r="L142" s="57">
        <v>2544550</v>
      </c>
      <c r="M142" s="58">
        <v>23186641.600000001</v>
      </c>
    </row>
    <row r="143" spans="1:13" x14ac:dyDescent="0.25">
      <c r="A143" s="5">
        <v>202</v>
      </c>
      <c r="B143" s="6" t="s">
        <v>128</v>
      </c>
      <c r="C143" s="55">
        <v>838104.35</v>
      </c>
      <c r="D143" s="55">
        <v>1973450</v>
      </c>
      <c r="E143" s="55">
        <v>0</v>
      </c>
      <c r="F143" s="55">
        <v>13428</v>
      </c>
      <c r="G143" s="55">
        <v>96875</v>
      </c>
      <c r="H143" s="55">
        <v>19833</v>
      </c>
      <c r="I143" s="55">
        <v>445474</v>
      </c>
      <c r="J143" s="55">
        <v>31961</v>
      </c>
      <c r="K143" s="55">
        <v>104122</v>
      </c>
      <c r="L143" s="55">
        <v>490861</v>
      </c>
      <c r="M143" s="56">
        <f t="shared" ref="M143:M145" si="3">SUM(C143:L143)</f>
        <v>4014108.35</v>
      </c>
    </row>
    <row r="144" spans="1:13" x14ac:dyDescent="0.25">
      <c r="A144" s="5">
        <v>207</v>
      </c>
      <c r="B144" s="6" t="s">
        <v>129</v>
      </c>
      <c r="C144" s="55">
        <v>994208.87000000011</v>
      </c>
      <c r="D144" s="55">
        <v>3125670</v>
      </c>
      <c r="E144" s="55">
        <v>40656</v>
      </c>
      <c r="F144" s="55">
        <v>6360</v>
      </c>
      <c r="G144" s="55">
        <v>146701</v>
      </c>
      <c r="H144" s="55">
        <v>31351</v>
      </c>
      <c r="I144" s="55">
        <v>330669</v>
      </c>
      <c r="J144" s="55">
        <v>49571</v>
      </c>
      <c r="K144" s="55">
        <v>57379</v>
      </c>
      <c r="L144" s="55">
        <v>654832</v>
      </c>
      <c r="M144" s="56">
        <f t="shared" si="3"/>
        <v>5437397.8700000001</v>
      </c>
    </row>
    <row r="145" spans="1:20" ht="13.5" thickBot="1" x14ac:dyDescent="0.3">
      <c r="A145" s="47" t="s">
        <v>207</v>
      </c>
      <c r="B145" s="16" t="s">
        <v>146</v>
      </c>
      <c r="C145" s="59">
        <v>1892028509.21</v>
      </c>
      <c r="D145" s="59">
        <v>3353844143.8199997</v>
      </c>
      <c r="E145" s="59">
        <v>40234460.659999996</v>
      </c>
      <c r="F145" s="59">
        <v>85458060.219999999</v>
      </c>
      <c r="G145" s="59">
        <v>60422316.010000005</v>
      </c>
      <c r="H145" s="59">
        <v>36333927.989999995</v>
      </c>
      <c r="I145" s="59">
        <v>416453001.00999999</v>
      </c>
      <c r="J145" s="59">
        <v>58887326.809999987</v>
      </c>
      <c r="K145" s="59">
        <v>116540530.82000001</v>
      </c>
      <c r="L145" s="59">
        <v>709899364.05999994</v>
      </c>
      <c r="M145" s="56">
        <f t="shared" si="3"/>
        <v>6770101640.6100006</v>
      </c>
    </row>
    <row r="146" spans="1:20" ht="13.5" hidden="1" thickBot="1" x14ac:dyDescent="0.3">
      <c r="A146" s="7"/>
      <c r="C146" s="3" t="e">
        <f>C145-SUMIF(#REF!,#REF!,#REF!)-SUMIF(#REF!,#REF!,#REF!)-SUMIF(#REF!,#REF!,#REF!)-SUMIF(#REF!,#REF!,#REF!)-SUMIF(#REF!,#REF!,#REF!)-SUMIF(#REF!,#REF!,#REF!)</f>
        <v>#REF!</v>
      </c>
      <c r="D146" s="3" t="e">
        <f>D145-SUMIF(#REF!,#REF!,#REF!)-SUMIF(#REF!,#REF!,#REF!)-SUMIF(#REF!,#REF!,#REF!)-SUMIF(#REF!,#REF!,#REF!)-SUMIF(#REF!,#REF!,#REF!)-SUMIF(#REF!,#REF!,#REF!)</f>
        <v>#REF!</v>
      </c>
      <c r="E146" s="3" t="e">
        <f>E145-SUMIF(#REF!,#REF!,#REF!)-SUMIF(#REF!,#REF!,#REF!)-SUMIF(#REF!,#REF!,#REF!)-SUMIF(#REF!,#REF!,#REF!)-SUMIF(#REF!,#REF!,#REF!)-SUMIF(#REF!,#REF!,#REF!)</f>
        <v>#REF!</v>
      </c>
      <c r="F146" s="3"/>
      <c r="G146" s="3" t="e">
        <f>G145-SUMIF(#REF!,#REF!,#REF!)-SUMIF(#REF!,#REF!,#REF!)-SUMIF(#REF!,#REF!,#REF!)-SUMIF(#REF!,#REF!,#REF!)-SUMIF(#REF!,#REF!,#REF!)-SUMIF(#REF!,#REF!,#REF!)</f>
        <v>#REF!</v>
      </c>
      <c r="H146" s="3" t="e">
        <f>H145-SUMIF(#REF!,#REF!,#REF!)-SUMIF(#REF!,#REF!,#REF!)-SUMIF(#REF!,#REF!,#REF!)-SUMIF(#REF!,#REF!,#REF!)-SUMIF(#REF!,#REF!,#REF!)-SUMIF(#REF!,#REF!,#REF!)</f>
        <v>#REF!</v>
      </c>
      <c r="I146" s="3" t="e">
        <f>I145-SUMIF(#REF!,#REF!,#REF!)-SUMIF(#REF!,#REF!,#REF!)-SUMIF(#REF!,#REF!,#REF!)-SUMIF(#REF!,#REF!,#REF!)-SUMIF(#REF!,#REF!,#REF!)-SUMIF(#REF!,#REF!,#REF!)</f>
        <v>#REF!</v>
      </c>
      <c r="J146" s="3" t="e">
        <f>J145-SUMIF(#REF!,#REF!,#REF!)-SUMIF(#REF!,#REF!,#REF!)-SUMIF(#REF!,#REF!,#REF!)-SUMIF(#REF!,#REF!,#REF!)-SUMIF(#REF!,#REF!,#REF!)-SUMIF(#REF!,#REF!,#REF!)</f>
        <v>#REF!</v>
      </c>
      <c r="K146" s="3" t="e">
        <f>K145-SUMIF(#REF!,#REF!,#REF!)-SUMIF(#REF!,#REF!,#REF!)-SUMIF(#REF!,#REF!,#REF!)-SUMIF(#REF!,#REF!,#REF!)-SUMIF(#REF!,#REF!,#REF!)-SUMIF(#REF!,#REF!,#REF!)</f>
        <v>#REF!</v>
      </c>
      <c r="L146" s="3" t="e">
        <f>L145-SUMIF(#REF!,#REF!,#REF!)-SUMIF(#REF!,#REF!,#REF!)-SUMIF(#REF!,#REF!,#REF!)-SUMIF(#REF!,#REF!,#REF!)-SUMIF(#REF!,#REF!,#REF!)-SUMIF(#REF!,#REF!,#REF!)</f>
        <v>#REF!</v>
      </c>
      <c r="M146" s="8" t="e">
        <f>M145-#REF!</f>
        <v>#REF!</v>
      </c>
    </row>
    <row r="147" spans="1:20" ht="18" customHeight="1" x14ac:dyDescent="0.25">
      <c r="A147" s="84" t="s">
        <v>220</v>
      </c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6"/>
    </row>
    <row r="148" spans="1:20" ht="18" customHeight="1" x14ac:dyDescent="0.25">
      <c r="A148" s="87" t="s">
        <v>193</v>
      </c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9"/>
      <c r="N148" s="9"/>
      <c r="O148" s="9"/>
      <c r="P148" s="9"/>
      <c r="Q148" s="9"/>
      <c r="R148" s="9"/>
      <c r="S148" s="9"/>
      <c r="T148" s="9"/>
    </row>
    <row r="149" spans="1:20" s="10" customFormat="1" ht="17.25" customHeight="1" x14ac:dyDescent="0.3">
      <c r="A149" s="75" t="s">
        <v>194</v>
      </c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7"/>
    </row>
    <row r="150" spans="1:20" s="10" customFormat="1" ht="17.25" customHeight="1" x14ac:dyDescent="0.3">
      <c r="A150" s="90" t="s">
        <v>189</v>
      </c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2"/>
    </row>
    <row r="151" spans="1:20" s="10" customFormat="1" ht="17.25" customHeight="1" thickBot="1" x14ac:dyDescent="0.35">
      <c r="A151" s="78" t="s">
        <v>187</v>
      </c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80"/>
    </row>
    <row r="152" spans="1:20" x14ac:dyDescent="0.25">
      <c r="A152" s="13" t="s">
        <v>185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</sheetData>
  <sheetProtection algorithmName="SHA-512" hashValue="WWmRV4ZLmx12ZIQcJJvay67i8vumHFMotj5/sDNLrIfX2CUYW+1UT/NMUgm90oTpUAlPwxzdHReA4kCLxNhcGA==" saltValue="KQBumfNT77vy/Sr5sUWpWg==" spinCount="100000" sheet="1" objects="1" scenarios="1"/>
  <mergeCells count="9">
    <mergeCell ref="A149:M149"/>
    <mergeCell ref="A151:M151"/>
    <mergeCell ref="A1:M1"/>
    <mergeCell ref="A2:M2"/>
    <mergeCell ref="A3:M3"/>
    <mergeCell ref="A4:M4"/>
    <mergeCell ref="A147:M147"/>
    <mergeCell ref="A148:M148"/>
    <mergeCell ref="A150:M150"/>
  </mergeCells>
  <phoneticPr fontId="0" type="noConversion"/>
  <printOptions horizontalCentered="1"/>
  <pageMargins left="0.25" right="0.25" top="0.5" bottom="0.5" header="0.3" footer="0.3"/>
  <pageSetup scale="78" fitToHeight="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B153"/>
  <sheetViews>
    <sheetView showGridLines="0" zoomScaleNormal="100" workbookViewId="0">
      <pane ySplit="5" topLeftCell="A6" activePane="bottomLeft" state="frozen"/>
      <selection activeCell="A6" sqref="A6"/>
      <selection pane="bottomLeft" sqref="A1:Z1"/>
    </sheetView>
  </sheetViews>
  <sheetFormatPr defaultColWidth="8.81640625" defaultRowHeight="13" x14ac:dyDescent="0.25"/>
  <cols>
    <col min="1" max="1" width="5.7265625" style="25" customWidth="1"/>
    <col min="2" max="2" width="15.7265625" style="1" customWidth="1"/>
    <col min="3" max="3" width="14.26953125" style="1" customWidth="1"/>
    <col min="4" max="4" width="14.7265625" style="1" customWidth="1"/>
    <col min="5" max="5" width="11.54296875" style="1" hidden="1" customWidth="1"/>
    <col min="6" max="6" width="22.54296875" style="1" hidden="1" customWidth="1"/>
    <col min="7" max="7" width="16.453125" style="1" hidden="1" customWidth="1"/>
    <col min="8" max="8" width="16.54296875" style="1" customWidth="1"/>
    <col min="9" max="9" width="12.7265625" style="1" hidden="1" customWidth="1"/>
    <col min="10" max="10" width="13.7265625" style="1" customWidth="1"/>
    <col min="11" max="11" width="15.81640625" style="1" customWidth="1"/>
    <col min="12" max="12" width="13.26953125" style="1" customWidth="1"/>
    <col min="13" max="14" width="13.7265625" style="1" customWidth="1"/>
    <col min="15" max="15" width="13.7265625" style="1" hidden="1" customWidth="1"/>
    <col min="16" max="16" width="13.7265625" style="1" customWidth="1"/>
    <col min="17" max="17" width="14.81640625" style="1" customWidth="1"/>
    <col min="18" max="18" width="13.7265625" style="1" customWidth="1"/>
    <col min="19" max="19" width="11.26953125" style="1" customWidth="1"/>
    <col min="20" max="20" width="14.26953125" style="1" customWidth="1"/>
    <col min="21" max="21" width="14.453125" style="1" customWidth="1"/>
    <col min="22" max="22" width="13.1796875" style="1" customWidth="1"/>
    <col min="23" max="26" width="13.7265625" style="1" customWidth="1"/>
    <col min="27" max="27" width="12.26953125" style="1" bestFit="1" customWidth="1"/>
    <col min="28" max="28" width="11.54296875" style="1" customWidth="1"/>
    <col min="29" max="29" width="13.26953125" style="1" customWidth="1"/>
    <col min="30" max="16384" width="8.81640625" style="1"/>
  </cols>
  <sheetData>
    <row r="1" spans="1:28" ht="4.5" customHeight="1" x14ac:dyDescent="0.25">
      <c r="A1" s="81" t="s">
        <v>195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8" x14ac:dyDescent="0.25">
      <c r="A2" s="99" t="s">
        <v>152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</row>
    <row r="3" spans="1:28" x14ac:dyDescent="0.25">
      <c r="A3" s="99" t="s">
        <v>159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28" ht="15" customHeight="1" thickBot="1" x14ac:dyDescent="0.3">
      <c r="A4" s="83" t="s">
        <v>237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8" s="24" customFormat="1" ht="66.75" customHeight="1" thickBot="1" x14ac:dyDescent="0.3">
      <c r="A5" s="26" t="s">
        <v>130</v>
      </c>
      <c r="B5" s="23" t="s">
        <v>157</v>
      </c>
      <c r="C5" s="23" t="s">
        <v>213</v>
      </c>
      <c r="D5" s="23" t="s">
        <v>214</v>
      </c>
      <c r="E5" s="23"/>
      <c r="F5" s="72" t="s">
        <v>234</v>
      </c>
      <c r="G5" s="23"/>
      <c r="H5" s="23" t="s">
        <v>227</v>
      </c>
      <c r="I5" s="72" t="s">
        <v>224</v>
      </c>
      <c r="J5" s="23" t="s">
        <v>228</v>
      </c>
      <c r="K5" s="23" t="s">
        <v>229</v>
      </c>
      <c r="L5" s="23" t="s">
        <v>230</v>
      </c>
      <c r="M5" s="23" t="s">
        <v>231</v>
      </c>
      <c r="N5" s="23" t="s">
        <v>232</v>
      </c>
      <c r="O5" s="72" t="s">
        <v>235</v>
      </c>
      <c r="P5" s="23" t="s">
        <v>181</v>
      </c>
      <c r="Q5" s="23" t="s">
        <v>170</v>
      </c>
      <c r="R5" s="23" t="s">
        <v>153</v>
      </c>
      <c r="S5" s="23" t="s">
        <v>178</v>
      </c>
      <c r="T5" s="23" t="s">
        <v>182</v>
      </c>
      <c r="U5" s="23" t="s">
        <v>179</v>
      </c>
      <c r="V5" s="23" t="s">
        <v>212</v>
      </c>
      <c r="W5" s="23" t="s">
        <v>180</v>
      </c>
      <c r="X5" s="23" t="s">
        <v>250</v>
      </c>
      <c r="Y5" s="74" t="s">
        <v>247</v>
      </c>
      <c r="Z5" s="14" t="s">
        <v>1</v>
      </c>
    </row>
    <row r="6" spans="1:28" ht="13.5" thickBot="1" x14ac:dyDescent="0.3">
      <c r="A6" s="44" t="s">
        <v>207</v>
      </c>
      <c r="B6" s="17" t="s">
        <v>2</v>
      </c>
      <c r="C6" s="45" t="s">
        <v>207</v>
      </c>
      <c r="D6" s="45" t="s">
        <v>207</v>
      </c>
      <c r="E6" s="45"/>
      <c r="F6" s="45"/>
      <c r="G6" s="45"/>
      <c r="H6" s="45" t="s">
        <v>207</v>
      </c>
      <c r="I6" s="45" t="s">
        <v>207</v>
      </c>
      <c r="J6" s="45" t="s">
        <v>207</v>
      </c>
      <c r="K6" s="45"/>
      <c r="L6" s="45"/>
      <c r="M6" s="45" t="s">
        <v>207</v>
      </c>
      <c r="N6" s="45"/>
      <c r="O6" s="45"/>
      <c r="P6" s="45"/>
      <c r="Q6" s="45" t="s">
        <v>207</v>
      </c>
      <c r="R6" s="45" t="s">
        <v>207</v>
      </c>
      <c r="S6" s="45" t="s">
        <v>207</v>
      </c>
      <c r="T6" s="45" t="s">
        <v>207</v>
      </c>
      <c r="U6" s="45" t="s">
        <v>207</v>
      </c>
      <c r="V6" s="45" t="s">
        <v>207</v>
      </c>
      <c r="W6" s="45" t="s">
        <v>207</v>
      </c>
      <c r="X6" s="45"/>
      <c r="Y6" s="45"/>
      <c r="Z6" s="46" t="s">
        <v>207</v>
      </c>
    </row>
    <row r="7" spans="1:28" x14ac:dyDescent="0.25">
      <c r="A7" s="5">
        <v>1</v>
      </c>
      <c r="B7" s="6" t="s">
        <v>5</v>
      </c>
      <c r="C7" s="55">
        <v>0</v>
      </c>
      <c r="D7" s="55">
        <v>7101</v>
      </c>
      <c r="E7" s="55">
        <v>0</v>
      </c>
      <c r="F7" s="55">
        <v>0</v>
      </c>
      <c r="G7" s="55"/>
      <c r="H7" s="55">
        <v>0</v>
      </c>
      <c r="I7" s="55">
        <v>0</v>
      </c>
      <c r="J7" s="55">
        <v>397937.65</v>
      </c>
      <c r="K7" s="55">
        <v>0</v>
      </c>
      <c r="L7" s="55">
        <v>842126.37</v>
      </c>
      <c r="M7" s="55">
        <v>938390.19000000006</v>
      </c>
      <c r="N7" s="55">
        <v>14843.45</v>
      </c>
      <c r="O7" s="55">
        <v>0</v>
      </c>
      <c r="P7" s="55">
        <v>1103792</v>
      </c>
      <c r="Q7" s="55">
        <v>0</v>
      </c>
      <c r="R7" s="55">
        <v>47870</v>
      </c>
      <c r="S7" s="55">
        <v>1392.77</v>
      </c>
      <c r="T7" s="55">
        <v>6638</v>
      </c>
      <c r="U7" s="55">
        <v>0</v>
      </c>
      <c r="V7" s="55">
        <v>0</v>
      </c>
      <c r="W7" s="55">
        <v>1435</v>
      </c>
      <c r="X7" s="55">
        <v>73776.350000000006</v>
      </c>
      <c r="Y7" s="55">
        <v>742.65</v>
      </c>
      <c r="Z7" s="56">
        <f>SUM(C7:Y7)</f>
        <v>3436045.43</v>
      </c>
      <c r="AB7" s="3"/>
    </row>
    <row r="8" spans="1:28" x14ac:dyDescent="0.25">
      <c r="A8" s="5">
        <v>2</v>
      </c>
      <c r="B8" s="6" t="s">
        <v>6</v>
      </c>
      <c r="C8" s="55">
        <v>0</v>
      </c>
      <c r="D8" s="55">
        <v>0</v>
      </c>
      <c r="E8" s="55">
        <v>0</v>
      </c>
      <c r="F8" s="55">
        <v>0</v>
      </c>
      <c r="G8" s="55"/>
      <c r="H8" s="55">
        <v>0</v>
      </c>
      <c r="I8" s="55">
        <v>0</v>
      </c>
      <c r="J8" s="55">
        <v>665985</v>
      </c>
      <c r="K8" s="55">
        <v>22500</v>
      </c>
      <c r="L8" s="55">
        <v>0</v>
      </c>
      <c r="M8" s="55">
        <v>0</v>
      </c>
      <c r="N8" s="55">
        <v>0</v>
      </c>
      <c r="O8" s="55">
        <v>0</v>
      </c>
      <c r="P8" s="55">
        <v>1576007</v>
      </c>
      <c r="Q8" s="55">
        <v>8050</v>
      </c>
      <c r="R8" s="55">
        <v>1084444.92</v>
      </c>
      <c r="S8" s="55">
        <v>1837.3</v>
      </c>
      <c r="T8" s="55">
        <v>0</v>
      </c>
      <c r="U8" s="55">
        <v>0</v>
      </c>
      <c r="V8" s="55">
        <v>0</v>
      </c>
      <c r="W8" s="55">
        <v>150931</v>
      </c>
      <c r="X8" s="55">
        <v>57413</v>
      </c>
      <c r="Y8" s="55">
        <v>0</v>
      </c>
      <c r="Z8" s="56">
        <f t="shared" ref="Z8:Z71" si="0">SUM(C8:Y8)</f>
        <v>3567168.2199999997</v>
      </c>
      <c r="AB8" s="3"/>
    </row>
    <row r="9" spans="1:28" x14ac:dyDescent="0.25">
      <c r="A9" s="5">
        <v>3</v>
      </c>
      <c r="B9" s="6" t="s">
        <v>136</v>
      </c>
      <c r="C9" s="55">
        <v>59822</v>
      </c>
      <c r="D9" s="55">
        <v>0</v>
      </c>
      <c r="E9" s="55">
        <v>0</v>
      </c>
      <c r="F9" s="55">
        <v>0</v>
      </c>
      <c r="G9" s="55"/>
      <c r="H9" s="55">
        <v>0</v>
      </c>
      <c r="I9" s="55">
        <v>0</v>
      </c>
      <c r="J9" s="55">
        <v>175906</v>
      </c>
      <c r="K9" s="55">
        <v>67500</v>
      </c>
      <c r="L9" s="55">
        <v>0</v>
      </c>
      <c r="M9" s="55">
        <v>0</v>
      </c>
      <c r="N9" s="55">
        <v>0</v>
      </c>
      <c r="O9" s="55">
        <v>0</v>
      </c>
      <c r="P9" s="55">
        <v>462413</v>
      </c>
      <c r="Q9" s="55">
        <v>0</v>
      </c>
      <c r="R9" s="55">
        <v>0</v>
      </c>
      <c r="S9" s="55">
        <v>1862.1000000000001</v>
      </c>
      <c r="T9" s="55">
        <v>3793.9500000000003</v>
      </c>
      <c r="U9" s="55">
        <v>0</v>
      </c>
      <c r="V9" s="55">
        <v>0</v>
      </c>
      <c r="W9" s="55">
        <v>0</v>
      </c>
      <c r="X9" s="55">
        <v>16491</v>
      </c>
      <c r="Y9" s="55">
        <v>309.44</v>
      </c>
      <c r="Z9" s="56">
        <f t="shared" si="0"/>
        <v>788097.48999999987</v>
      </c>
      <c r="AB9" s="3"/>
    </row>
    <row r="10" spans="1:28" x14ac:dyDescent="0.25">
      <c r="A10" s="5">
        <v>4</v>
      </c>
      <c r="B10" s="6" t="s">
        <v>7</v>
      </c>
      <c r="C10" s="55">
        <v>0</v>
      </c>
      <c r="D10" s="55">
        <v>0</v>
      </c>
      <c r="E10" s="55">
        <v>0</v>
      </c>
      <c r="F10" s="55">
        <v>0</v>
      </c>
      <c r="G10" s="55"/>
      <c r="H10" s="55">
        <v>0</v>
      </c>
      <c r="I10" s="55">
        <v>0</v>
      </c>
      <c r="J10" s="55">
        <v>159738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363475</v>
      </c>
      <c r="Q10" s="55">
        <v>2300</v>
      </c>
      <c r="R10" s="55">
        <v>0</v>
      </c>
      <c r="S10" s="55">
        <v>405.39</v>
      </c>
      <c r="T10" s="55">
        <v>0</v>
      </c>
      <c r="U10" s="55">
        <v>0</v>
      </c>
      <c r="V10" s="55">
        <v>0</v>
      </c>
      <c r="W10" s="55">
        <v>0</v>
      </c>
      <c r="X10" s="55">
        <v>14975</v>
      </c>
      <c r="Y10" s="55">
        <v>185.66</v>
      </c>
      <c r="Z10" s="56">
        <f t="shared" si="0"/>
        <v>541079.05000000005</v>
      </c>
      <c r="AB10" s="3"/>
    </row>
    <row r="11" spans="1:28" x14ac:dyDescent="0.25">
      <c r="A11" s="5">
        <v>5</v>
      </c>
      <c r="B11" s="6" t="s">
        <v>8</v>
      </c>
      <c r="C11" s="55">
        <v>0</v>
      </c>
      <c r="D11" s="55">
        <v>0</v>
      </c>
      <c r="E11" s="55">
        <v>0</v>
      </c>
      <c r="F11" s="55">
        <v>0</v>
      </c>
      <c r="G11" s="55"/>
      <c r="H11" s="55">
        <v>0</v>
      </c>
      <c r="I11" s="55">
        <v>0</v>
      </c>
      <c r="J11" s="55">
        <v>467300</v>
      </c>
      <c r="K11" s="55">
        <v>0</v>
      </c>
      <c r="L11" s="55">
        <v>507377.82</v>
      </c>
      <c r="M11" s="55">
        <v>565376.4</v>
      </c>
      <c r="N11" s="55">
        <v>0</v>
      </c>
      <c r="O11" s="55">
        <v>0</v>
      </c>
      <c r="P11" s="55">
        <v>915165</v>
      </c>
      <c r="Q11" s="55">
        <v>1150</v>
      </c>
      <c r="R11" s="55">
        <v>0</v>
      </c>
      <c r="S11" s="55">
        <v>1109.93</v>
      </c>
      <c r="T11" s="55">
        <v>3528.9500000000003</v>
      </c>
      <c r="U11" s="55">
        <v>0</v>
      </c>
      <c r="V11" s="55">
        <v>0</v>
      </c>
      <c r="W11" s="55">
        <v>200564.37</v>
      </c>
      <c r="X11" s="55">
        <v>42005</v>
      </c>
      <c r="Y11" s="55">
        <v>618.88</v>
      </c>
      <c r="Z11" s="56">
        <f t="shared" si="0"/>
        <v>2704196.3500000006</v>
      </c>
      <c r="AB11" s="3"/>
    </row>
    <row r="12" spans="1:28" x14ac:dyDescent="0.25">
      <c r="A12" s="5">
        <v>6</v>
      </c>
      <c r="B12" s="6" t="s">
        <v>9</v>
      </c>
      <c r="C12" s="55">
        <v>0</v>
      </c>
      <c r="D12" s="55">
        <v>0</v>
      </c>
      <c r="E12" s="55">
        <v>0</v>
      </c>
      <c r="F12" s="55">
        <v>0</v>
      </c>
      <c r="G12" s="55"/>
      <c r="H12" s="55">
        <v>0</v>
      </c>
      <c r="I12" s="55">
        <v>0</v>
      </c>
      <c r="J12" s="55">
        <v>263392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553541</v>
      </c>
      <c r="Q12" s="55">
        <v>0</v>
      </c>
      <c r="R12" s="55">
        <v>154000</v>
      </c>
      <c r="S12" s="55">
        <v>747.87</v>
      </c>
      <c r="T12" s="55">
        <v>0</v>
      </c>
      <c r="U12" s="55">
        <v>0</v>
      </c>
      <c r="V12" s="55">
        <v>0</v>
      </c>
      <c r="W12" s="55">
        <v>106016.88</v>
      </c>
      <c r="X12" s="55">
        <v>21501</v>
      </c>
      <c r="Y12" s="55">
        <v>309.44</v>
      </c>
      <c r="Z12" s="56">
        <f t="shared" si="0"/>
        <v>1099508.19</v>
      </c>
      <c r="AB12" s="3"/>
    </row>
    <row r="13" spans="1:28" x14ac:dyDescent="0.25">
      <c r="A13" s="5">
        <v>7</v>
      </c>
      <c r="B13" s="6" t="s">
        <v>10</v>
      </c>
      <c r="C13" s="55">
        <v>0</v>
      </c>
      <c r="D13" s="55">
        <v>0</v>
      </c>
      <c r="E13" s="55">
        <v>0</v>
      </c>
      <c r="F13" s="55">
        <v>0</v>
      </c>
      <c r="G13" s="55"/>
      <c r="H13" s="55">
        <v>0</v>
      </c>
      <c r="I13" s="55">
        <v>0</v>
      </c>
      <c r="J13" s="55">
        <v>1621425.6400000001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1938722</v>
      </c>
      <c r="Q13" s="55">
        <v>2300</v>
      </c>
      <c r="R13" s="55">
        <v>922701.20000000007</v>
      </c>
      <c r="S13" s="55">
        <v>30571.49</v>
      </c>
      <c r="T13" s="55">
        <v>0</v>
      </c>
      <c r="U13" s="55">
        <v>16032</v>
      </c>
      <c r="V13" s="55">
        <v>0</v>
      </c>
      <c r="W13" s="55">
        <v>0</v>
      </c>
      <c r="X13" s="55">
        <v>0</v>
      </c>
      <c r="Y13" s="55">
        <v>0</v>
      </c>
      <c r="Z13" s="56">
        <f t="shared" si="0"/>
        <v>4531752.33</v>
      </c>
      <c r="AB13" s="3"/>
    </row>
    <row r="14" spans="1:28" x14ac:dyDescent="0.25">
      <c r="A14" s="5">
        <v>8</v>
      </c>
      <c r="B14" s="6" t="s">
        <v>11</v>
      </c>
      <c r="C14" s="55">
        <v>657206</v>
      </c>
      <c r="D14" s="55">
        <v>0</v>
      </c>
      <c r="E14" s="55">
        <v>0</v>
      </c>
      <c r="F14" s="55">
        <v>0</v>
      </c>
      <c r="G14" s="55"/>
      <c r="H14" s="55">
        <v>0</v>
      </c>
      <c r="I14" s="55">
        <v>0</v>
      </c>
      <c r="J14" s="55">
        <v>992125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1827686</v>
      </c>
      <c r="Q14" s="55">
        <v>1150</v>
      </c>
      <c r="R14" s="55">
        <v>518000</v>
      </c>
      <c r="S14" s="55">
        <v>4260.2700000000004</v>
      </c>
      <c r="T14" s="55">
        <v>6228.1</v>
      </c>
      <c r="U14" s="55">
        <v>0</v>
      </c>
      <c r="V14" s="55">
        <v>0</v>
      </c>
      <c r="W14" s="55">
        <v>89477.88</v>
      </c>
      <c r="X14" s="55">
        <v>348198</v>
      </c>
      <c r="Y14" s="55">
        <v>1175.8600000000001</v>
      </c>
      <c r="Z14" s="56">
        <f t="shared" si="0"/>
        <v>4445507.1100000003</v>
      </c>
      <c r="AB14" s="3"/>
    </row>
    <row r="15" spans="1:28" x14ac:dyDescent="0.25">
      <c r="A15" s="5">
        <v>9</v>
      </c>
      <c r="B15" s="6" t="s">
        <v>12</v>
      </c>
      <c r="C15" s="55">
        <v>0</v>
      </c>
      <c r="D15" s="55">
        <v>0</v>
      </c>
      <c r="E15" s="55">
        <v>0</v>
      </c>
      <c r="F15" s="55">
        <v>0</v>
      </c>
      <c r="G15" s="55"/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40560</v>
      </c>
      <c r="Q15" s="55">
        <v>0</v>
      </c>
      <c r="R15" s="55">
        <v>128000</v>
      </c>
      <c r="S15" s="55">
        <v>78.28</v>
      </c>
      <c r="T15" s="55">
        <v>0</v>
      </c>
      <c r="U15" s="55">
        <v>0</v>
      </c>
      <c r="V15" s="55">
        <v>0</v>
      </c>
      <c r="W15" s="55">
        <v>114865.99</v>
      </c>
      <c r="X15" s="55">
        <v>0</v>
      </c>
      <c r="Y15" s="55">
        <v>185.66</v>
      </c>
      <c r="Z15" s="56">
        <f t="shared" si="0"/>
        <v>283689.93</v>
      </c>
    </row>
    <row r="16" spans="1:28" ht="15.5" x14ac:dyDescent="0.25">
      <c r="A16" s="5">
        <v>10</v>
      </c>
      <c r="B16" s="6" t="s">
        <v>191</v>
      </c>
      <c r="C16" s="55">
        <v>0</v>
      </c>
      <c r="D16" s="55">
        <v>0</v>
      </c>
      <c r="E16" s="55">
        <v>0</v>
      </c>
      <c r="F16" s="55">
        <v>0</v>
      </c>
      <c r="G16" s="55"/>
      <c r="H16" s="55">
        <v>18000</v>
      </c>
      <c r="I16" s="55">
        <v>0</v>
      </c>
      <c r="J16" s="55">
        <v>709756</v>
      </c>
      <c r="K16" s="55">
        <v>0</v>
      </c>
      <c r="L16" s="55">
        <v>269372.7</v>
      </c>
      <c r="M16" s="55">
        <v>300164.8</v>
      </c>
      <c r="N16" s="55">
        <v>0</v>
      </c>
      <c r="O16" s="55">
        <v>0</v>
      </c>
      <c r="P16" s="55">
        <v>1947579</v>
      </c>
      <c r="Q16" s="55">
        <v>1150</v>
      </c>
      <c r="R16" s="55">
        <v>594000</v>
      </c>
      <c r="S16" s="55">
        <v>2555</v>
      </c>
      <c r="T16" s="55">
        <v>0</v>
      </c>
      <c r="U16" s="55">
        <v>0</v>
      </c>
      <c r="V16" s="55">
        <v>0</v>
      </c>
      <c r="W16" s="55">
        <v>169302.45</v>
      </c>
      <c r="X16" s="55">
        <v>57832</v>
      </c>
      <c r="Y16" s="55">
        <v>1237.75</v>
      </c>
      <c r="Z16" s="56">
        <f t="shared" si="0"/>
        <v>4070949.7</v>
      </c>
    </row>
    <row r="17" spans="1:26" x14ac:dyDescent="0.25">
      <c r="A17" s="5">
        <v>11</v>
      </c>
      <c r="B17" s="6" t="s">
        <v>13</v>
      </c>
      <c r="C17" s="55">
        <v>0</v>
      </c>
      <c r="D17" s="55">
        <v>0</v>
      </c>
      <c r="E17" s="55">
        <v>0</v>
      </c>
      <c r="F17" s="55">
        <v>0</v>
      </c>
      <c r="G17" s="55"/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169841</v>
      </c>
      <c r="Q17" s="55">
        <v>0</v>
      </c>
      <c r="R17" s="55">
        <v>102000</v>
      </c>
      <c r="S17" s="55">
        <v>147.24</v>
      </c>
      <c r="T17" s="55">
        <v>1978.2</v>
      </c>
      <c r="U17" s="55">
        <v>0</v>
      </c>
      <c r="V17" s="55">
        <v>0</v>
      </c>
      <c r="W17" s="55">
        <v>0</v>
      </c>
      <c r="X17" s="55">
        <v>0</v>
      </c>
      <c r="Y17" s="55">
        <v>123.78</v>
      </c>
      <c r="Z17" s="56">
        <f t="shared" si="0"/>
        <v>274090.22000000003</v>
      </c>
    </row>
    <row r="18" spans="1:26" x14ac:dyDescent="0.25">
      <c r="A18" s="5">
        <v>12</v>
      </c>
      <c r="B18" s="6" t="s">
        <v>14</v>
      </c>
      <c r="C18" s="55">
        <v>0</v>
      </c>
      <c r="D18" s="55">
        <v>0</v>
      </c>
      <c r="E18" s="55">
        <v>0</v>
      </c>
      <c r="F18" s="55">
        <v>0</v>
      </c>
      <c r="G18" s="55"/>
      <c r="H18" s="55">
        <v>0</v>
      </c>
      <c r="I18" s="55">
        <v>0</v>
      </c>
      <c r="J18" s="55">
        <v>132075.01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867032</v>
      </c>
      <c r="Q18" s="55">
        <v>0</v>
      </c>
      <c r="R18" s="55">
        <v>337137</v>
      </c>
      <c r="S18" s="55">
        <v>1702.63</v>
      </c>
      <c r="T18" s="55">
        <v>0</v>
      </c>
      <c r="U18" s="55">
        <v>0</v>
      </c>
      <c r="V18" s="55">
        <v>0</v>
      </c>
      <c r="W18" s="55">
        <v>0</v>
      </c>
      <c r="X18" s="55">
        <v>29349.99</v>
      </c>
      <c r="Y18" s="55">
        <v>742.65</v>
      </c>
      <c r="Z18" s="56">
        <f t="shared" si="0"/>
        <v>1368039.2799999998</v>
      </c>
    </row>
    <row r="19" spans="1:26" x14ac:dyDescent="0.25">
      <c r="A19" s="5">
        <v>13</v>
      </c>
      <c r="B19" s="6" t="s">
        <v>15</v>
      </c>
      <c r="C19" s="55">
        <v>0</v>
      </c>
      <c r="D19" s="55">
        <v>0</v>
      </c>
      <c r="E19" s="55">
        <v>0</v>
      </c>
      <c r="F19" s="55">
        <v>0</v>
      </c>
      <c r="G19" s="55"/>
      <c r="H19" s="55">
        <v>0</v>
      </c>
      <c r="I19" s="55">
        <v>0</v>
      </c>
      <c r="J19" s="55">
        <v>139872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324694</v>
      </c>
      <c r="Q19" s="55">
        <v>0</v>
      </c>
      <c r="R19" s="55">
        <v>111622</v>
      </c>
      <c r="S19" s="55">
        <v>555.43000000000006</v>
      </c>
      <c r="T19" s="55">
        <v>2406.4</v>
      </c>
      <c r="U19" s="55">
        <v>41957</v>
      </c>
      <c r="V19" s="55">
        <v>0</v>
      </c>
      <c r="W19" s="55">
        <v>0</v>
      </c>
      <c r="X19" s="55">
        <v>13113</v>
      </c>
      <c r="Y19" s="55">
        <v>371.33</v>
      </c>
      <c r="Z19" s="56">
        <f t="shared" si="0"/>
        <v>634591.16</v>
      </c>
    </row>
    <row r="20" spans="1:26" x14ac:dyDescent="0.25">
      <c r="A20" s="5">
        <v>14</v>
      </c>
      <c r="B20" s="6" t="s">
        <v>16</v>
      </c>
      <c r="C20" s="55">
        <v>0</v>
      </c>
      <c r="D20" s="55">
        <v>0</v>
      </c>
      <c r="E20" s="55">
        <v>0</v>
      </c>
      <c r="F20" s="55">
        <v>0</v>
      </c>
      <c r="G20" s="55"/>
      <c r="H20" s="55">
        <v>0</v>
      </c>
      <c r="I20" s="55">
        <v>0</v>
      </c>
      <c r="J20" s="55">
        <v>96797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607923</v>
      </c>
      <c r="Q20" s="55">
        <v>0</v>
      </c>
      <c r="R20" s="55">
        <v>114875.54000000001</v>
      </c>
      <c r="S20" s="55">
        <v>890</v>
      </c>
      <c r="T20" s="55">
        <v>25298</v>
      </c>
      <c r="U20" s="55">
        <v>0</v>
      </c>
      <c r="V20" s="55">
        <v>0</v>
      </c>
      <c r="W20" s="55">
        <v>0</v>
      </c>
      <c r="X20" s="55">
        <v>10755</v>
      </c>
      <c r="Y20" s="55">
        <v>556.99</v>
      </c>
      <c r="Z20" s="56">
        <f t="shared" si="0"/>
        <v>857095.53</v>
      </c>
    </row>
    <row r="21" spans="1:26" x14ac:dyDescent="0.25">
      <c r="A21" s="5">
        <v>15</v>
      </c>
      <c r="B21" s="6" t="s">
        <v>17</v>
      </c>
      <c r="C21" s="55">
        <v>0</v>
      </c>
      <c r="D21" s="55">
        <v>0</v>
      </c>
      <c r="E21" s="55">
        <v>0</v>
      </c>
      <c r="F21" s="55">
        <v>0</v>
      </c>
      <c r="G21" s="55"/>
      <c r="H21" s="55">
        <v>6000</v>
      </c>
      <c r="I21" s="55">
        <v>0</v>
      </c>
      <c r="J21" s="55">
        <v>367589</v>
      </c>
      <c r="K21" s="55">
        <v>0</v>
      </c>
      <c r="L21" s="55">
        <v>415122.23</v>
      </c>
      <c r="M21" s="55">
        <v>462575.03</v>
      </c>
      <c r="N21" s="55">
        <v>0</v>
      </c>
      <c r="O21" s="55">
        <v>0</v>
      </c>
      <c r="P21" s="55">
        <v>437407</v>
      </c>
      <c r="Q21" s="55">
        <v>1150</v>
      </c>
      <c r="R21" s="55">
        <v>70726.67</v>
      </c>
      <c r="S21" s="55">
        <v>597.4</v>
      </c>
      <c r="T21" s="55">
        <v>0</v>
      </c>
      <c r="U21" s="55">
        <v>0</v>
      </c>
      <c r="V21" s="55">
        <v>0</v>
      </c>
      <c r="W21" s="55">
        <v>13044.9</v>
      </c>
      <c r="X21" s="55">
        <v>30213</v>
      </c>
      <c r="Y21" s="55">
        <v>309.44</v>
      </c>
      <c r="Z21" s="56">
        <f t="shared" si="0"/>
        <v>1804734.6699999997</v>
      </c>
    </row>
    <row r="22" spans="1:26" x14ac:dyDescent="0.25">
      <c r="A22" s="5">
        <v>16</v>
      </c>
      <c r="B22" s="6" t="s">
        <v>18</v>
      </c>
      <c r="C22" s="55">
        <v>0</v>
      </c>
      <c r="D22" s="55">
        <v>0</v>
      </c>
      <c r="E22" s="55">
        <v>0</v>
      </c>
      <c r="F22" s="55">
        <v>0</v>
      </c>
      <c r="G22" s="55"/>
      <c r="H22" s="55">
        <v>6000</v>
      </c>
      <c r="I22" s="55">
        <v>0</v>
      </c>
      <c r="J22" s="55">
        <v>1101282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1725461</v>
      </c>
      <c r="Q22" s="55">
        <v>0</v>
      </c>
      <c r="R22" s="55">
        <v>229332</v>
      </c>
      <c r="S22" s="55">
        <v>1780</v>
      </c>
      <c r="T22" s="55">
        <v>18577.45</v>
      </c>
      <c r="U22" s="55">
        <v>0</v>
      </c>
      <c r="V22" s="55">
        <v>0</v>
      </c>
      <c r="W22" s="55">
        <v>6939</v>
      </c>
      <c r="X22" s="55">
        <v>228979</v>
      </c>
      <c r="Y22" s="55">
        <v>866.43000000000006</v>
      </c>
      <c r="Z22" s="56">
        <f t="shared" si="0"/>
        <v>3319216.8800000004</v>
      </c>
    </row>
    <row r="23" spans="1:26" x14ac:dyDescent="0.25">
      <c r="A23" s="5">
        <v>17</v>
      </c>
      <c r="B23" s="6" t="s">
        <v>19</v>
      </c>
      <c r="C23" s="55">
        <v>0</v>
      </c>
      <c r="D23" s="55">
        <v>0</v>
      </c>
      <c r="E23" s="55">
        <v>0</v>
      </c>
      <c r="F23" s="55">
        <v>0</v>
      </c>
      <c r="G23" s="55"/>
      <c r="H23" s="55">
        <v>0</v>
      </c>
      <c r="I23" s="55">
        <v>0</v>
      </c>
      <c r="J23" s="55">
        <v>434296</v>
      </c>
      <c r="K23" s="55">
        <v>0</v>
      </c>
      <c r="L23" s="55">
        <v>80736.639999999999</v>
      </c>
      <c r="M23" s="55">
        <v>89965.680000000008</v>
      </c>
      <c r="N23" s="55">
        <v>0</v>
      </c>
      <c r="O23" s="55">
        <v>0</v>
      </c>
      <c r="P23" s="55">
        <v>869956</v>
      </c>
      <c r="Q23" s="55">
        <v>2300</v>
      </c>
      <c r="R23" s="55">
        <v>180000</v>
      </c>
      <c r="S23" s="55">
        <v>831.75</v>
      </c>
      <c r="T23" s="55">
        <v>6947.6</v>
      </c>
      <c r="U23" s="55">
        <v>0</v>
      </c>
      <c r="V23" s="55">
        <v>0</v>
      </c>
      <c r="W23" s="55">
        <v>180287.35</v>
      </c>
      <c r="X23" s="55">
        <v>108574</v>
      </c>
      <c r="Y23" s="55">
        <v>371.33</v>
      </c>
      <c r="Z23" s="56">
        <f t="shared" si="0"/>
        <v>1954266.3500000003</v>
      </c>
    </row>
    <row r="24" spans="1:26" x14ac:dyDescent="0.25">
      <c r="A24" s="5">
        <v>18</v>
      </c>
      <c r="B24" s="6" t="s">
        <v>20</v>
      </c>
      <c r="C24" s="55">
        <v>0</v>
      </c>
      <c r="D24" s="55">
        <v>0</v>
      </c>
      <c r="E24" s="55">
        <v>0</v>
      </c>
      <c r="F24" s="55">
        <v>0</v>
      </c>
      <c r="G24" s="55"/>
      <c r="H24" s="55">
        <v>0</v>
      </c>
      <c r="I24" s="55">
        <v>0</v>
      </c>
      <c r="J24" s="55">
        <v>566165</v>
      </c>
      <c r="K24" s="55">
        <v>0</v>
      </c>
      <c r="L24" s="55">
        <v>1290.1600000000001</v>
      </c>
      <c r="M24" s="55">
        <v>1437.64</v>
      </c>
      <c r="N24" s="55">
        <v>0</v>
      </c>
      <c r="O24" s="55">
        <v>0</v>
      </c>
      <c r="P24" s="55">
        <v>859811</v>
      </c>
      <c r="Q24" s="55">
        <v>0</v>
      </c>
      <c r="R24" s="55">
        <v>336000</v>
      </c>
      <c r="S24" s="55">
        <v>2179.4</v>
      </c>
      <c r="T24" s="55">
        <v>11122.75</v>
      </c>
      <c r="U24" s="55">
        <v>0</v>
      </c>
      <c r="V24" s="55">
        <v>0</v>
      </c>
      <c r="W24" s="55">
        <v>1109.8800000000001</v>
      </c>
      <c r="X24" s="55">
        <v>144316</v>
      </c>
      <c r="Y24" s="55">
        <v>556.99</v>
      </c>
      <c r="Z24" s="56">
        <f t="shared" si="0"/>
        <v>1923988.8199999998</v>
      </c>
    </row>
    <row r="25" spans="1:26" x14ac:dyDescent="0.25">
      <c r="A25" s="5">
        <v>19</v>
      </c>
      <c r="B25" s="6" t="s">
        <v>21</v>
      </c>
      <c r="C25" s="55">
        <v>0</v>
      </c>
      <c r="D25" s="55">
        <v>0</v>
      </c>
      <c r="E25" s="55">
        <v>0</v>
      </c>
      <c r="F25" s="55">
        <v>0</v>
      </c>
      <c r="G25" s="55"/>
      <c r="H25" s="55">
        <v>0</v>
      </c>
      <c r="I25" s="55">
        <v>0</v>
      </c>
      <c r="J25" s="55">
        <v>38276</v>
      </c>
      <c r="K25" s="55">
        <v>0</v>
      </c>
      <c r="L25" s="55">
        <v>124005.85</v>
      </c>
      <c r="M25" s="55">
        <v>0</v>
      </c>
      <c r="N25" s="55">
        <v>0</v>
      </c>
      <c r="O25" s="55">
        <v>0</v>
      </c>
      <c r="P25" s="55">
        <v>89711</v>
      </c>
      <c r="Q25" s="55">
        <v>0</v>
      </c>
      <c r="R25" s="55">
        <v>0</v>
      </c>
      <c r="S25" s="55">
        <v>135.6</v>
      </c>
      <c r="T25" s="55">
        <v>2577.96</v>
      </c>
      <c r="U25" s="55">
        <v>0</v>
      </c>
      <c r="V25" s="55">
        <v>0</v>
      </c>
      <c r="W25" s="55">
        <v>7081.49</v>
      </c>
      <c r="X25" s="55">
        <v>0</v>
      </c>
      <c r="Y25" s="55">
        <v>123.78</v>
      </c>
      <c r="Z25" s="56">
        <f t="shared" si="0"/>
        <v>261911.67999999999</v>
      </c>
    </row>
    <row r="26" spans="1:26" x14ac:dyDescent="0.25">
      <c r="A26" s="5">
        <v>20</v>
      </c>
      <c r="B26" s="6" t="s">
        <v>22</v>
      </c>
      <c r="C26" s="55">
        <v>0</v>
      </c>
      <c r="D26" s="55">
        <v>0</v>
      </c>
      <c r="E26" s="55">
        <v>0</v>
      </c>
      <c r="F26" s="55">
        <v>0</v>
      </c>
      <c r="G26" s="55"/>
      <c r="H26" s="55">
        <v>0</v>
      </c>
      <c r="I26" s="55">
        <v>0</v>
      </c>
      <c r="J26" s="55">
        <v>231365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453365</v>
      </c>
      <c r="Q26" s="55">
        <v>0</v>
      </c>
      <c r="R26" s="55">
        <v>0</v>
      </c>
      <c r="S26" s="55">
        <v>904.2</v>
      </c>
      <c r="T26" s="55">
        <v>4798.6000000000004</v>
      </c>
      <c r="U26" s="55">
        <v>0</v>
      </c>
      <c r="V26" s="55">
        <v>0</v>
      </c>
      <c r="W26" s="55">
        <v>15072</v>
      </c>
      <c r="X26" s="55">
        <v>17352</v>
      </c>
      <c r="Y26" s="55">
        <v>371.33</v>
      </c>
      <c r="Z26" s="56">
        <f t="shared" si="0"/>
        <v>723228.12999999989</v>
      </c>
    </row>
    <row r="27" spans="1:26" x14ac:dyDescent="0.25">
      <c r="A27" s="5">
        <v>21</v>
      </c>
      <c r="B27" s="6" t="s">
        <v>23</v>
      </c>
      <c r="C27" s="55">
        <v>1342024</v>
      </c>
      <c r="D27" s="55">
        <v>0</v>
      </c>
      <c r="E27" s="55">
        <v>0</v>
      </c>
      <c r="F27" s="55">
        <v>0</v>
      </c>
      <c r="G27" s="55"/>
      <c r="H27" s="55">
        <v>0</v>
      </c>
      <c r="I27" s="55">
        <v>0</v>
      </c>
      <c r="J27" s="55">
        <v>1910553</v>
      </c>
      <c r="K27" s="55">
        <v>0</v>
      </c>
      <c r="L27" s="55">
        <v>666842.16</v>
      </c>
      <c r="M27" s="55">
        <v>743069.17</v>
      </c>
      <c r="N27" s="55">
        <v>0</v>
      </c>
      <c r="O27" s="55">
        <v>0</v>
      </c>
      <c r="P27" s="55">
        <v>12479610</v>
      </c>
      <c r="Q27" s="55">
        <v>4600</v>
      </c>
      <c r="R27" s="55">
        <v>3611158.8</v>
      </c>
      <c r="S27" s="55">
        <v>13930</v>
      </c>
      <c r="T27" s="55">
        <v>0</v>
      </c>
      <c r="U27" s="55">
        <v>0</v>
      </c>
      <c r="V27" s="55">
        <v>0</v>
      </c>
      <c r="W27" s="55">
        <v>0</v>
      </c>
      <c r="X27" s="55">
        <v>162078</v>
      </c>
      <c r="Y27" s="55">
        <v>3960.8</v>
      </c>
      <c r="Z27" s="56">
        <f t="shared" si="0"/>
        <v>20937825.93</v>
      </c>
    </row>
    <row r="28" spans="1:26" x14ac:dyDescent="0.25">
      <c r="A28" s="5">
        <v>22</v>
      </c>
      <c r="B28" s="6" t="s">
        <v>24</v>
      </c>
      <c r="C28" s="55">
        <v>0</v>
      </c>
      <c r="D28" s="55">
        <v>0</v>
      </c>
      <c r="E28" s="55">
        <v>0</v>
      </c>
      <c r="F28" s="55">
        <v>0</v>
      </c>
      <c r="G28" s="55"/>
      <c r="H28" s="55">
        <v>0</v>
      </c>
      <c r="I28" s="55">
        <v>0</v>
      </c>
      <c r="J28" s="55">
        <v>53585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272766</v>
      </c>
      <c r="Q28" s="55">
        <v>0</v>
      </c>
      <c r="R28" s="55">
        <v>120027.87</v>
      </c>
      <c r="S28" s="55">
        <v>623.46</v>
      </c>
      <c r="T28" s="55">
        <v>0</v>
      </c>
      <c r="U28" s="55">
        <v>0</v>
      </c>
      <c r="V28" s="55">
        <v>0</v>
      </c>
      <c r="W28" s="55">
        <v>0</v>
      </c>
      <c r="X28" s="55">
        <v>3828</v>
      </c>
      <c r="Y28" s="55">
        <v>247.55</v>
      </c>
      <c r="Z28" s="56">
        <f t="shared" si="0"/>
        <v>451077.88</v>
      </c>
    </row>
    <row r="29" spans="1:26" x14ac:dyDescent="0.25">
      <c r="A29" s="5">
        <v>23</v>
      </c>
      <c r="B29" s="6" t="s">
        <v>25</v>
      </c>
      <c r="C29" s="55">
        <v>0</v>
      </c>
      <c r="D29" s="55">
        <v>0</v>
      </c>
      <c r="E29" s="55">
        <v>0</v>
      </c>
      <c r="F29" s="55">
        <v>0</v>
      </c>
      <c r="G29" s="55"/>
      <c r="H29" s="55">
        <v>0</v>
      </c>
      <c r="I29" s="55">
        <v>0</v>
      </c>
      <c r="J29" s="55">
        <v>0</v>
      </c>
      <c r="K29" s="55">
        <v>0</v>
      </c>
      <c r="L29" s="55">
        <v>152504.4</v>
      </c>
      <c r="M29" s="55">
        <v>169937.25</v>
      </c>
      <c r="N29" s="55">
        <v>0</v>
      </c>
      <c r="O29" s="55">
        <v>0</v>
      </c>
      <c r="P29" s="55">
        <v>130293</v>
      </c>
      <c r="Q29" s="55">
        <v>0</v>
      </c>
      <c r="R29" s="55">
        <v>77013.83</v>
      </c>
      <c r="S29" s="55">
        <v>180.79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123.78</v>
      </c>
      <c r="Z29" s="56">
        <f t="shared" si="0"/>
        <v>530053.05000000005</v>
      </c>
    </row>
    <row r="30" spans="1:26" x14ac:dyDescent="0.25">
      <c r="A30" s="5">
        <v>24</v>
      </c>
      <c r="B30" s="6" t="s">
        <v>26</v>
      </c>
      <c r="C30" s="55">
        <v>0</v>
      </c>
      <c r="D30" s="55">
        <v>0</v>
      </c>
      <c r="E30" s="55">
        <v>0</v>
      </c>
      <c r="F30" s="55">
        <v>0</v>
      </c>
      <c r="G30" s="55"/>
      <c r="H30" s="55">
        <v>0</v>
      </c>
      <c r="I30" s="55">
        <v>0</v>
      </c>
      <c r="J30" s="55">
        <v>555787</v>
      </c>
      <c r="K30" s="55">
        <v>10000</v>
      </c>
      <c r="L30" s="55">
        <v>452311.64</v>
      </c>
      <c r="M30" s="55">
        <v>504015.58</v>
      </c>
      <c r="N30" s="55">
        <v>0</v>
      </c>
      <c r="O30" s="55">
        <v>0</v>
      </c>
      <c r="P30" s="55">
        <v>1694547</v>
      </c>
      <c r="Q30" s="55">
        <v>0</v>
      </c>
      <c r="R30" s="55">
        <v>0</v>
      </c>
      <c r="S30" s="55">
        <v>2526.46</v>
      </c>
      <c r="T30" s="55">
        <v>0</v>
      </c>
      <c r="U30" s="55">
        <v>0</v>
      </c>
      <c r="V30" s="55">
        <v>0</v>
      </c>
      <c r="W30" s="55">
        <v>0</v>
      </c>
      <c r="X30" s="55">
        <v>47913</v>
      </c>
      <c r="Y30" s="55">
        <v>742.65</v>
      </c>
      <c r="Z30" s="56">
        <f t="shared" si="0"/>
        <v>3267843.3299999996</v>
      </c>
    </row>
    <row r="31" spans="1:26" x14ac:dyDescent="0.25">
      <c r="A31" s="5">
        <v>25</v>
      </c>
      <c r="B31" s="6" t="s">
        <v>27</v>
      </c>
      <c r="C31" s="55">
        <v>590093</v>
      </c>
      <c r="D31" s="55">
        <v>0</v>
      </c>
      <c r="E31" s="55">
        <v>0</v>
      </c>
      <c r="F31" s="55">
        <v>0</v>
      </c>
      <c r="G31" s="55"/>
      <c r="H31" s="55">
        <v>0</v>
      </c>
      <c r="I31" s="55">
        <v>0</v>
      </c>
      <c r="J31" s="55">
        <v>202308.63</v>
      </c>
      <c r="K31" s="55">
        <v>0</v>
      </c>
      <c r="L31" s="55">
        <v>86011.97</v>
      </c>
      <c r="M31" s="55">
        <v>95844.040000000008</v>
      </c>
      <c r="N31" s="55">
        <v>0</v>
      </c>
      <c r="O31" s="55">
        <v>0</v>
      </c>
      <c r="P31" s="55">
        <v>286411</v>
      </c>
      <c r="Q31" s="55">
        <v>0</v>
      </c>
      <c r="R31" s="55">
        <v>128000</v>
      </c>
      <c r="S31" s="55">
        <v>0</v>
      </c>
      <c r="T31" s="55">
        <v>0</v>
      </c>
      <c r="U31" s="55">
        <v>0</v>
      </c>
      <c r="V31" s="55">
        <v>0</v>
      </c>
      <c r="W31" s="55">
        <v>135420.08000000002</v>
      </c>
      <c r="X31" s="55">
        <v>34206.369999999995</v>
      </c>
      <c r="Y31" s="55">
        <v>185.66</v>
      </c>
      <c r="Z31" s="56">
        <f t="shared" si="0"/>
        <v>1558480.7500000002</v>
      </c>
    </row>
    <row r="32" spans="1:26" x14ac:dyDescent="0.25">
      <c r="A32" s="5">
        <v>26</v>
      </c>
      <c r="B32" s="6" t="s">
        <v>28</v>
      </c>
      <c r="C32" s="55">
        <v>0</v>
      </c>
      <c r="D32" s="55">
        <v>0</v>
      </c>
      <c r="E32" s="55">
        <v>0</v>
      </c>
      <c r="F32" s="55">
        <v>0</v>
      </c>
      <c r="G32" s="55"/>
      <c r="H32" s="55">
        <v>0</v>
      </c>
      <c r="I32" s="55">
        <v>0</v>
      </c>
      <c r="J32" s="55">
        <v>293936</v>
      </c>
      <c r="K32" s="55">
        <v>0</v>
      </c>
      <c r="L32" s="55">
        <v>249662</v>
      </c>
      <c r="M32" s="55">
        <v>278200.97000000003</v>
      </c>
      <c r="N32" s="55">
        <v>0</v>
      </c>
      <c r="O32" s="55">
        <v>0</v>
      </c>
      <c r="P32" s="55">
        <v>524188</v>
      </c>
      <c r="Q32" s="55">
        <v>0</v>
      </c>
      <c r="R32" s="55">
        <v>180000</v>
      </c>
      <c r="S32" s="55">
        <v>786.55000000000007</v>
      </c>
      <c r="T32" s="55">
        <v>0</v>
      </c>
      <c r="U32" s="55">
        <v>0</v>
      </c>
      <c r="V32" s="55">
        <v>0</v>
      </c>
      <c r="W32" s="55">
        <v>191872</v>
      </c>
      <c r="X32" s="55">
        <v>23054</v>
      </c>
      <c r="Y32" s="55">
        <v>371.33</v>
      </c>
      <c r="Z32" s="56">
        <f t="shared" si="0"/>
        <v>1742070.85</v>
      </c>
    </row>
    <row r="33" spans="1:26" x14ac:dyDescent="0.25">
      <c r="A33" s="5">
        <v>27</v>
      </c>
      <c r="B33" s="6" t="s">
        <v>29</v>
      </c>
      <c r="C33" s="55">
        <v>0</v>
      </c>
      <c r="D33" s="55">
        <v>0</v>
      </c>
      <c r="E33" s="55">
        <v>0</v>
      </c>
      <c r="F33" s="55">
        <v>0</v>
      </c>
      <c r="G33" s="55"/>
      <c r="H33" s="55">
        <v>0</v>
      </c>
      <c r="I33" s="55">
        <v>0</v>
      </c>
      <c r="J33" s="55">
        <v>354323</v>
      </c>
      <c r="K33" s="55">
        <v>0</v>
      </c>
      <c r="L33" s="55">
        <v>139832.56</v>
      </c>
      <c r="M33" s="55">
        <v>0</v>
      </c>
      <c r="N33" s="55">
        <v>0</v>
      </c>
      <c r="O33" s="55">
        <v>0</v>
      </c>
      <c r="P33" s="55">
        <v>1012809</v>
      </c>
      <c r="Q33" s="55">
        <v>0</v>
      </c>
      <c r="R33" s="55">
        <v>232000</v>
      </c>
      <c r="S33" s="55">
        <v>1262.3</v>
      </c>
      <c r="T33" s="55">
        <v>0</v>
      </c>
      <c r="U33" s="55">
        <v>0</v>
      </c>
      <c r="V33" s="55">
        <v>0</v>
      </c>
      <c r="W33" s="55">
        <v>91309.75</v>
      </c>
      <c r="X33" s="55">
        <v>32707</v>
      </c>
      <c r="Y33" s="55">
        <v>495.1</v>
      </c>
      <c r="Z33" s="56">
        <f t="shared" si="0"/>
        <v>1864738.7100000002</v>
      </c>
    </row>
    <row r="34" spans="1:26" x14ac:dyDescent="0.25">
      <c r="A34" s="5">
        <v>28</v>
      </c>
      <c r="B34" s="6" t="s">
        <v>30</v>
      </c>
      <c r="C34" s="55">
        <v>0</v>
      </c>
      <c r="D34" s="55">
        <v>0</v>
      </c>
      <c r="E34" s="55">
        <v>0</v>
      </c>
      <c r="F34" s="55">
        <v>0</v>
      </c>
      <c r="G34" s="55"/>
      <c r="H34" s="55">
        <v>0</v>
      </c>
      <c r="I34" s="55">
        <v>0</v>
      </c>
      <c r="J34" s="55">
        <v>128784.08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294434</v>
      </c>
      <c r="Q34" s="55">
        <v>0</v>
      </c>
      <c r="R34" s="55">
        <v>169019.98</v>
      </c>
      <c r="S34" s="55">
        <v>498.58</v>
      </c>
      <c r="T34" s="55">
        <v>5600.05</v>
      </c>
      <c r="U34" s="55">
        <v>0</v>
      </c>
      <c r="V34" s="55">
        <v>0</v>
      </c>
      <c r="W34" s="55">
        <v>0</v>
      </c>
      <c r="X34" s="55">
        <v>14930.92</v>
      </c>
      <c r="Y34" s="55">
        <v>185.66</v>
      </c>
      <c r="Z34" s="56">
        <f t="shared" si="0"/>
        <v>613453.27000000014</v>
      </c>
    </row>
    <row r="35" spans="1:26" ht="15.5" x14ac:dyDescent="0.25">
      <c r="A35" s="5">
        <v>29</v>
      </c>
      <c r="B35" s="6" t="s">
        <v>251</v>
      </c>
      <c r="C35" s="55">
        <v>3888318</v>
      </c>
      <c r="D35" s="55">
        <v>0</v>
      </c>
      <c r="E35" s="55">
        <v>0</v>
      </c>
      <c r="F35" s="55">
        <v>0</v>
      </c>
      <c r="G35" s="55"/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9040687</v>
      </c>
      <c r="Q35" s="55">
        <v>46000</v>
      </c>
      <c r="R35" s="55">
        <v>462882.54000000004</v>
      </c>
      <c r="S35" s="55">
        <v>30724.27</v>
      </c>
      <c r="T35" s="55">
        <v>37090.35</v>
      </c>
      <c r="U35" s="55">
        <v>194094</v>
      </c>
      <c r="V35" s="55">
        <v>0</v>
      </c>
      <c r="W35" s="55">
        <v>135563.29</v>
      </c>
      <c r="X35" s="55">
        <v>0</v>
      </c>
      <c r="Y35" s="55">
        <v>12377.460000000001</v>
      </c>
      <c r="Z35" s="56">
        <f t="shared" si="0"/>
        <v>13847736.909999998</v>
      </c>
    </row>
    <row r="36" spans="1:26" x14ac:dyDescent="0.25">
      <c r="A36" s="5">
        <v>30</v>
      </c>
      <c r="B36" s="6" t="s">
        <v>31</v>
      </c>
      <c r="C36" s="55">
        <v>533259.55000000005</v>
      </c>
      <c r="D36" s="55">
        <v>0</v>
      </c>
      <c r="E36" s="55">
        <v>0</v>
      </c>
      <c r="F36" s="55">
        <v>0</v>
      </c>
      <c r="G36" s="55"/>
      <c r="H36" s="55">
        <v>639</v>
      </c>
      <c r="I36" s="55">
        <v>0</v>
      </c>
      <c r="J36" s="55">
        <v>225823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1530292</v>
      </c>
      <c r="Q36" s="55">
        <v>9200</v>
      </c>
      <c r="R36" s="55">
        <v>700721.33</v>
      </c>
      <c r="S36" s="55">
        <v>5058</v>
      </c>
      <c r="T36" s="55">
        <v>3432.15</v>
      </c>
      <c r="U36" s="55">
        <v>0</v>
      </c>
      <c r="V36" s="55">
        <v>0</v>
      </c>
      <c r="W36" s="55">
        <v>0</v>
      </c>
      <c r="X36" s="55">
        <v>19138</v>
      </c>
      <c r="Y36" s="55">
        <v>1237.75</v>
      </c>
      <c r="Z36" s="56">
        <f t="shared" si="0"/>
        <v>3028800.78</v>
      </c>
    </row>
    <row r="37" spans="1:26" x14ac:dyDescent="0.25">
      <c r="A37" s="5">
        <v>31</v>
      </c>
      <c r="B37" s="6" t="s">
        <v>32</v>
      </c>
      <c r="C37" s="55">
        <v>0</v>
      </c>
      <c r="D37" s="55">
        <v>0</v>
      </c>
      <c r="E37" s="55">
        <v>0</v>
      </c>
      <c r="F37" s="55">
        <v>0</v>
      </c>
      <c r="G37" s="55"/>
      <c r="H37" s="55">
        <v>0</v>
      </c>
      <c r="I37" s="55">
        <v>0</v>
      </c>
      <c r="J37" s="55">
        <v>171310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386777</v>
      </c>
      <c r="Q37" s="55">
        <v>0</v>
      </c>
      <c r="R37" s="55">
        <v>180000</v>
      </c>
      <c r="S37" s="55">
        <v>522.35</v>
      </c>
      <c r="T37" s="55">
        <v>0</v>
      </c>
      <c r="U37" s="55">
        <v>0</v>
      </c>
      <c r="V37" s="55">
        <v>0</v>
      </c>
      <c r="W37" s="55">
        <v>0</v>
      </c>
      <c r="X37" s="55">
        <v>15116</v>
      </c>
      <c r="Y37" s="55">
        <v>309.44</v>
      </c>
      <c r="Z37" s="56">
        <f t="shared" si="0"/>
        <v>754034.78999999992</v>
      </c>
    </row>
    <row r="38" spans="1:26" x14ac:dyDescent="0.25">
      <c r="A38" s="5">
        <v>32</v>
      </c>
      <c r="B38" s="6" t="s">
        <v>33</v>
      </c>
      <c r="C38" s="55">
        <v>893911</v>
      </c>
      <c r="D38" s="55">
        <v>0</v>
      </c>
      <c r="E38" s="55">
        <v>0</v>
      </c>
      <c r="F38" s="55">
        <v>0</v>
      </c>
      <c r="G38" s="55"/>
      <c r="H38" s="55">
        <v>0</v>
      </c>
      <c r="I38" s="55">
        <v>0</v>
      </c>
      <c r="J38" s="55">
        <v>190196</v>
      </c>
      <c r="K38" s="55">
        <v>0</v>
      </c>
      <c r="L38" s="55">
        <v>11666.54</v>
      </c>
      <c r="M38" s="55">
        <v>13000.15</v>
      </c>
      <c r="N38" s="55">
        <v>0</v>
      </c>
      <c r="O38" s="55">
        <v>0</v>
      </c>
      <c r="P38" s="55">
        <v>655227</v>
      </c>
      <c r="Q38" s="55">
        <v>0</v>
      </c>
      <c r="R38" s="55">
        <v>52000</v>
      </c>
      <c r="S38" s="55">
        <v>1296.31</v>
      </c>
      <c r="T38" s="55">
        <v>0</v>
      </c>
      <c r="U38" s="55">
        <v>0</v>
      </c>
      <c r="V38" s="55">
        <v>0</v>
      </c>
      <c r="W38" s="55">
        <v>131759.24</v>
      </c>
      <c r="X38" s="55">
        <v>18556</v>
      </c>
      <c r="Y38" s="55">
        <v>309.44</v>
      </c>
      <c r="Z38" s="56">
        <f t="shared" si="0"/>
        <v>1967921.68</v>
      </c>
    </row>
    <row r="39" spans="1:26" x14ac:dyDescent="0.25">
      <c r="A39" s="5">
        <v>33</v>
      </c>
      <c r="B39" s="6" t="s">
        <v>34</v>
      </c>
      <c r="C39" s="55">
        <v>0</v>
      </c>
      <c r="D39" s="55">
        <v>0</v>
      </c>
      <c r="E39" s="55">
        <v>0</v>
      </c>
      <c r="F39" s="55">
        <v>0</v>
      </c>
      <c r="G39" s="55"/>
      <c r="H39" s="55">
        <v>0</v>
      </c>
      <c r="I39" s="55">
        <v>0</v>
      </c>
      <c r="J39" s="55">
        <v>684247.36</v>
      </c>
      <c r="K39" s="55">
        <v>0</v>
      </c>
      <c r="L39" s="55">
        <v>623342.61</v>
      </c>
      <c r="M39" s="55">
        <v>694597.17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1796.76</v>
      </c>
      <c r="T39" s="55">
        <v>12068.65</v>
      </c>
      <c r="U39" s="55">
        <v>0</v>
      </c>
      <c r="V39" s="55">
        <v>0</v>
      </c>
      <c r="W39" s="55">
        <v>4637</v>
      </c>
      <c r="X39" s="55">
        <v>84163.64</v>
      </c>
      <c r="Y39" s="55">
        <v>0</v>
      </c>
      <c r="Z39" s="56">
        <f t="shared" si="0"/>
        <v>2104853.19</v>
      </c>
    </row>
    <row r="40" spans="1:26" x14ac:dyDescent="0.25">
      <c r="A40" s="5">
        <v>34</v>
      </c>
      <c r="B40" s="6" t="s">
        <v>35</v>
      </c>
      <c r="C40" s="55">
        <v>0</v>
      </c>
      <c r="D40" s="55">
        <v>0</v>
      </c>
      <c r="E40" s="55">
        <v>0</v>
      </c>
      <c r="F40" s="55">
        <v>0</v>
      </c>
      <c r="G40" s="55"/>
      <c r="H40" s="55">
        <v>0</v>
      </c>
      <c r="I40" s="55">
        <v>0</v>
      </c>
      <c r="J40" s="55">
        <v>297075</v>
      </c>
      <c r="K40" s="55">
        <v>0</v>
      </c>
      <c r="L40" s="55">
        <v>29760.440000000002</v>
      </c>
      <c r="M40" s="55">
        <v>33162.370000000003</v>
      </c>
      <c r="N40" s="55">
        <v>0</v>
      </c>
      <c r="O40" s="55">
        <v>0</v>
      </c>
      <c r="P40" s="55">
        <v>2684916</v>
      </c>
      <c r="Q40" s="55">
        <v>1150</v>
      </c>
      <c r="R40" s="55">
        <v>544000</v>
      </c>
      <c r="S40" s="55">
        <v>4436.9400000000005</v>
      </c>
      <c r="T40" s="55">
        <v>0</v>
      </c>
      <c r="U40" s="55">
        <v>0</v>
      </c>
      <c r="V40" s="55">
        <v>0</v>
      </c>
      <c r="W40" s="55">
        <v>112054.02</v>
      </c>
      <c r="X40" s="55">
        <v>27007</v>
      </c>
      <c r="Y40" s="55">
        <v>1237.75</v>
      </c>
      <c r="Z40" s="56">
        <f t="shared" si="0"/>
        <v>3734799.52</v>
      </c>
    </row>
    <row r="41" spans="1:26" x14ac:dyDescent="0.25">
      <c r="A41" s="5">
        <v>35</v>
      </c>
      <c r="B41" s="6" t="s">
        <v>36</v>
      </c>
      <c r="C41" s="55">
        <v>0</v>
      </c>
      <c r="D41" s="55">
        <v>0</v>
      </c>
      <c r="E41" s="55">
        <v>0</v>
      </c>
      <c r="F41" s="55">
        <v>0</v>
      </c>
      <c r="G41" s="55"/>
      <c r="H41" s="55">
        <v>0</v>
      </c>
      <c r="I41" s="55">
        <v>0</v>
      </c>
      <c r="J41" s="55">
        <v>229271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888559</v>
      </c>
      <c r="Q41" s="55">
        <v>1150</v>
      </c>
      <c r="R41" s="55">
        <v>234705.19</v>
      </c>
      <c r="S41" s="55">
        <v>505.11</v>
      </c>
      <c r="T41" s="55">
        <v>1336</v>
      </c>
      <c r="U41" s="55">
        <v>0</v>
      </c>
      <c r="V41" s="55">
        <v>0</v>
      </c>
      <c r="W41" s="55">
        <v>0</v>
      </c>
      <c r="X41" s="55">
        <v>100656</v>
      </c>
      <c r="Y41" s="55">
        <v>309.44</v>
      </c>
      <c r="Z41" s="56">
        <f t="shared" si="0"/>
        <v>1456491.74</v>
      </c>
    </row>
    <row r="42" spans="1:26" x14ac:dyDescent="0.25">
      <c r="A42" s="5">
        <v>36</v>
      </c>
      <c r="B42" s="6" t="s">
        <v>37</v>
      </c>
      <c r="C42" s="55">
        <v>0</v>
      </c>
      <c r="D42" s="55">
        <v>0</v>
      </c>
      <c r="E42" s="55">
        <v>0</v>
      </c>
      <c r="F42" s="55">
        <v>0</v>
      </c>
      <c r="G42" s="55"/>
      <c r="H42" s="55">
        <v>24000</v>
      </c>
      <c r="I42" s="55">
        <v>0</v>
      </c>
      <c r="J42" s="55">
        <v>322991</v>
      </c>
      <c r="K42" s="55">
        <v>0</v>
      </c>
      <c r="L42" s="55">
        <v>33707.550000000003</v>
      </c>
      <c r="M42" s="55">
        <v>37560.67</v>
      </c>
      <c r="N42" s="55">
        <v>0</v>
      </c>
      <c r="O42" s="55">
        <v>0</v>
      </c>
      <c r="P42" s="55">
        <v>961051</v>
      </c>
      <c r="Q42" s="55">
        <v>1150</v>
      </c>
      <c r="R42" s="55">
        <v>258000</v>
      </c>
      <c r="S42" s="55">
        <v>1174.7</v>
      </c>
      <c r="T42" s="55">
        <v>0</v>
      </c>
      <c r="U42" s="55">
        <v>0</v>
      </c>
      <c r="V42" s="55">
        <v>0</v>
      </c>
      <c r="W42" s="55">
        <v>224356.88</v>
      </c>
      <c r="X42" s="55">
        <v>65534</v>
      </c>
      <c r="Y42" s="55">
        <v>556.99</v>
      </c>
      <c r="Z42" s="56">
        <f t="shared" si="0"/>
        <v>1930082.7899999998</v>
      </c>
    </row>
    <row r="43" spans="1:26" x14ac:dyDescent="0.25">
      <c r="A43" s="5">
        <v>37</v>
      </c>
      <c r="B43" s="6" t="s">
        <v>38</v>
      </c>
      <c r="C43" s="55">
        <v>0</v>
      </c>
      <c r="D43" s="55">
        <v>0</v>
      </c>
      <c r="E43" s="55">
        <v>0</v>
      </c>
      <c r="F43" s="55">
        <v>0</v>
      </c>
      <c r="G43" s="55"/>
      <c r="H43" s="55">
        <v>0</v>
      </c>
      <c r="I43" s="55">
        <v>0</v>
      </c>
      <c r="J43" s="55">
        <v>122481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170032</v>
      </c>
      <c r="Q43" s="55">
        <v>0</v>
      </c>
      <c r="R43" s="55">
        <v>312542.60000000003</v>
      </c>
      <c r="S43" s="55">
        <v>0</v>
      </c>
      <c r="T43" s="55">
        <v>0</v>
      </c>
      <c r="U43" s="55">
        <v>0</v>
      </c>
      <c r="V43" s="55">
        <v>0</v>
      </c>
      <c r="W43" s="55">
        <v>3691</v>
      </c>
      <c r="X43" s="55">
        <v>0</v>
      </c>
      <c r="Y43" s="55">
        <v>0</v>
      </c>
      <c r="Z43" s="56">
        <f t="shared" si="0"/>
        <v>608746.60000000009</v>
      </c>
    </row>
    <row r="44" spans="1:26" x14ac:dyDescent="0.25">
      <c r="A44" s="5">
        <v>38</v>
      </c>
      <c r="B44" s="6" t="s">
        <v>39</v>
      </c>
      <c r="C44" s="55">
        <v>0</v>
      </c>
      <c r="D44" s="55">
        <v>0</v>
      </c>
      <c r="E44" s="55">
        <v>0</v>
      </c>
      <c r="F44" s="55">
        <v>0</v>
      </c>
      <c r="G44" s="55"/>
      <c r="H44" s="55">
        <v>6000</v>
      </c>
      <c r="I44" s="55">
        <v>0</v>
      </c>
      <c r="J44" s="55">
        <v>146632</v>
      </c>
      <c r="K44" s="55">
        <v>0</v>
      </c>
      <c r="L44" s="55">
        <v>43100.75</v>
      </c>
      <c r="M44" s="55">
        <v>48027.61</v>
      </c>
      <c r="N44" s="55">
        <v>0</v>
      </c>
      <c r="O44" s="55">
        <v>0</v>
      </c>
      <c r="P44" s="55">
        <v>362421</v>
      </c>
      <c r="Q44" s="55">
        <v>0</v>
      </c>
      <c r="R44" s="55">
        <v>0</v>
      </c>
      <c r="S44" s="55">
        <v>589.45000000000005</v>
      </c>
      <c r="T44" s="55">
        <v>2911.4</v>
      </c>
      <c r="U44" s="55">
        <v>0</v>
      </c>
      <c r="V44" s="55">
        <v>0</v>
      </c>
      <c r="W44" s="55">
        <v>0</v>
      </c>
      <c r="X44" s="55">
        <v>14663</v>
      </c>
      <c r="Y44" s="55">
        <v>371.33</v>
      </c>
      <c r="Z44" s="56">
        <f t="shared" si="0"/>
        <v>624716.53999999992</v>
      </c>
    </row>
    <row r="45" spans="1:26" x14ac:dyDescent="0.25">
      <c r="A45" s="5">
        <v>39</v>
      </c>
      <c r="B45" s="6" t="s">
        <v>40</v>
      </c>
      <c r="C45" s="55">
        <v>0</v>
      </c>
      <c r="D45" s="55">
        <v>0</v>
      </c>
      <c r="E45" s="55">
        <v>0</v>
      </c>
      <c r="F45" s="55">
        <v>0</v>
      </c>
      <c r="G45" s="55"/>
      <c r="H45" s="55">
        <v>0</v>
      </c>
      <c r="I45" s="55">
        <v>0</v>
      </c>
      <c r="J45" s="55">
        <v>195666</v>
      </c>
      <c r="K45" s="55">
        <v>0</v>
      </c>
      <c r="L45" s="55">
        <v>84759.59</v>
      </c>
      <c r="M45" s="55">
        <v>94448.5</v>
      </c>
      <c r="N45" s="55">
        <v>0</v>
      </c>
      <c r="O45" s="55">
        <v>0</v>
      </c>
      <c r="P45" s="55">
        <v>610559</v>
      </c>
      <c r="Q45" s="55">
        <v>1150</v>
      </c>
      <c r="R45" s="55">
        <v>180000</v>
      </c>
      <c r="S45" s="55">
        <v>430</v>
      </c>
      <c r="T45" s="55">
        <v>3423.5</v>
      </c>
      <c r="U45" s="55">
        <v>0</v>
      </c>
      <c r="V45" s="55">
        <v>0</v>
      </c>
      <c r="W45" s="55">
        <v>0</v>
      </c>
      <c r="X45" s="55">
        <v>15051</v>
      </c>
      <c r="Y45" s="55">
        <v>309.44</v>
      </c>
      <c r="Z45" s="56">
        <f t="shared" si="0"/>
        <v>1185797.0299999998</v>
      </c>
    </row>
    <row r="46" spans="1:26" ht="15.5" x14ac:dyDescent="0.25">
      <c r="A46" s="5">
        <v>40</v>
      </c>
      <c r="B46" s="6" t="s">
        <v>252</v>
      </c>
      <c r="C46" s="55">
        <v>0</v>
      </c>
      <c r="D46" s="55">
        <v>18628.82</v>
      </c>
      <c r="E46" s="55">
        <v>0</v>
      </c>
      <c r="F46" s="55">
        <v>0</v>
      </c>
      <c r="G46" s="55"/>
      <c r="H46" s="55">
        <v>0</v>
      </c>
      <c r="I46" s="55">
        <v>0</v>
      </c>
      <c r="J46" s="55">
        <v>285234</v>
      </c>
      <c r="K46" s="55">
        <v>0</v>
      </c>
      <c r="L46" s="55">
        <v>457323.68</v>
      </c>
      <c r="M46" s="55">
        <v>509600.54000000004</v>
      </c>
      <c r="N46" s="55">
        <v>0</v>
      </c>
      <c r="O46" s="55">
        <v>0</v>
      </c>
      <c r="P46" s="55">
        <v>316649</v>
      </c>
      <c r="Q46" s="55">
        <v>0</v>
      </c>
      <c r="R46" s="55">
        <v>98393.97</v>
      </c>
      <c r="S46" s="55">
        <v>672</v>
      </c>
      <c r="T46" s="55">
        <v>2932.8</v>
      </c>
      <c r="U46" s="55">
        <v>0</v>
      </c>
      <c r="V46" s="55">
        <v>0</v>
      </c>
      <c r="W46" s="55">
        <v>0</v>
      </c>
      <c r="X46" s="55">
        <v>269367.71999999997</v>
      </c>
      <c r="Y46" s="55">
        <v>309.44</v>
      </c>
      <c r="Z46" s="56">
        <f t="shared" si="0"/>
        <v>1959111.97</v>
      </c>
    </row>
    <row r="47" spans="1:26" x14ac:dyDescent="0.25">
      <c r="A47" s="5">
        <v>41</v>
      </c>
      <c r="B47" s="6" t="s">
        <v>41</v>
      </c>
      <c r="C47" s="55">
        <v>0</v>
      </c>
      <c r="D47" s="55">
        <v>0</v>
      </c>
      <c r="E47" s="55">
        <v>0</v>
      </c>
      <c r="F47" s="55">
        <v>0</v>
      </c>
      <c r="G47" s="55"/>
      <c r="H47" s="55">
        <v>0</v>
      </c>
      <c r="I47" s="55">
        <v>0</v>
      </c>
      <c r="J47" s="55">
        <v>791801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1161174</v>
      </c>
      <c r="Q47" s="55">
        <v>0</v>
      </c>
      <c r="R47" s="55">
        <v>0</v>
      </c>
      <c r="S47" s="55">
        <v>2076</v>
      </c>
      <c r="T47" s="55">
        <v>0</v>
      </c>
      <c r="U47" s="55">
        <v>0</v>
      </c>
      <c r="V47" s="55">
        <v>0</v>
      </c>
      <c r="W47" s="55">
        <v>0</v>
      </c>
      <c r="X47" s="55">
        <v>69083</v>
      </c>
      <c r="Y47" s="55">
        <v>680.76</v>
      </c>
      <c r="Z47" s="56">
        <f t="shared" si="0"/>
        <v>2024814.76</v>
      </c>
    </row>
    <row r="48" spans="1:26" x14ac:dyDescent="0.25">
      <c r="A48" s="5">
        <v>42</v>
      </c>
      <c r="B48" s="6" t="s">
        <v>42</v>
      </c>
      <c r="C48" s="55">
        <v>0</v>
      </c>
      <c r="D48" s="55">
        <v>19827.77</v>
      </c>
      <c r="E48" s="55">
        <v>0</v>
      </c>
      <c r="F48" s="55">
        <v>0</v>
      </c>
      <c r="G48" s="55"/>
      <c r="H48" s="55">
        <v>0</v>
      </c>
      <c r="I48" s="55">
        <v>0</v>
      </c>
      <c r="J48" s="55">
        <v>193348</v>
      </c>
      <c r="K48" s="55">
        <v>0</v>
      </c>
      <c r="L48" s="55">
        <v>8050</v>
      </c>
      <c r="M48" s="55">
        <v>0</v>
      </c>
      <c r="N48" s="55">
        <v>0</v>
      </c>
      <c r="O48" s="55">
        <v>0</v>
      </c>
      <c r="P48" s="55">
        <v>2869761</v>
      </c>
      <c r="Q48" s="55">
        <v>0</v>
      </c>
      <c r="R48" s="55">
        <v>648000</v>
      </c>
      <c r="S48" s="55">
        <v>2711.4500000000003</v>
      </c>
      <c r="T48" s="55">
        <v>0</v>
      </c>
      <c r="U48" s="55">
        <v>0</v>
      </c>
      <c r="V48" s="55">
        <v>0</v>
      </c>
      <c r="W48" s="55">
        <v>0</v>
      </c>
      <c r="X48" s="55">
        <v>12341</v>
      </c>
      <c r="Y48" s="55">
        <v>1485.3</v>
      </c>
      <c r="Z48" s="56">
        <f t="shared" si="0"/>
        <v>3755524.52</v>
      </c>
    </row>
    <row r="49" spans="1:26" x14ac:dyDescent="0.25">
      <c r="A49" s="5">
        <v>43</v>
      </c>
      <c r="B49" s="6" t="s">
        <v>43</v>
      </c>
      <c r="C49" s="55">
        <v>0</v>
      </c>
      <c r="D49" s="55">
        <v>0</v>
      </c>
      <c r="E49" s="55">
        <v>0</v>
      </c>
      <c r="F49" s="55">
        <v>0</v>
      </c>
      <c r="G49" s="55"/>
      <c r="H49" s="55">
        <v>0</v>
      </c>
      <c r="I49" s="55">
        <v>0</v>
      </c>
      <c r="J49" s="55">
        <v>2794073</v>
      </c>
      <c r="K49" s="55">
        <v>375000</v>
      </c>
      <c r="L49" s="55">
        <v>0</v>
      </c>
      <c r="M49" s="55">
        <v>0</v>
      </c>
      <c r="N49" s="55">
        <v>0</v>
      </c>
      <c r="O49" s="55">
        <v>0</v>
      </c>
      <c r="P49" s="55">
        <v>9221851</v>
      </c>
      <c r="Q49" s="55">
        <v>10350</v>
      </c>
      <c r="R49" s="55">
        <v>1204625</v>
      </c>
      <c r="S49" s="55">
        <v>13660</v>
      </c>
      <c r="T49" s="55">
        <v>81436.75</v>
      </c>
      <c r="U49" s="55">
        <v>42037</v>
      </c>
      <c r="V49" s="55">
        <v>84075</v>
      </c>
      <c r="W49" s="55">
        <v>0</v>
      </c>
      <c r="X49" s="55">
        <v>424804</v>
      </c>
      <c r="Y49" s="55">
        <v>4208.3500000000004</v>
      </c>
      <c r="Z49" s="56">
        <f t="shared" si="0"/>
        <v>14256120.1</v>
      </c>
    </row>
    <row r="50" spans="1:26" x14ac:dyDescent="0.25">
      <c r="A50" s="5">
        <v>44</v>
      </c>
      <c r="B50" s="6" t="s">
        <v>44</v>
      </c>
      <c r="C50" s="55">
        <v>548949</v>
      </c>
      <c r="D50" s="55">
        <v>0</v>
      </c>
      <c r="E50" s="55">
        <v>0</v>
      </c>
      <c r="F50" s="55">
        <v>0</v>
      </c>
      <c r="G50" s="55"/>
      <c r="H50" s="55">
        <v>0</v>
      </c>
      <c r="I50" s="55">
        <v>0</v>
      </c>
      <c r="J50" s="55">
        <v>1298742</v>
      </c>
      <c r="K50" s="55">
        <v>0</v>
      </c>
      <c r="L50" s="55">
        <v>373763.23</v>
      </c>
      <c r="M50" s="55">
        <v>416488.26</v>
      </c>
      <c r="N50" s="55">
        <v>0</v>
      </c>
      <c r="O50" s="55">
        <v>0</v>
      </c>
      <c r="P50" s="55">
        <v>1747547</v>
      </c>
      <c r="Q50" s="55">
        <v>0</v>
      </c>
      <c r="R50" s="55">
        <v>466000</v>
      </c>
      <c r="S50" s="55">
        <v>1865</v>
      </c>
      <c r="T50" s="55">
        <v>32673.3</v>
      </c>
      <c r="U50" s="55">
        <v>0</v>
      </c>
      <c r="V50" s="55">
        <v>0</v>
      </c>
      <c r="W50" s="55">
        <v>52000</v>
      </c>
      <c r="X50" s="55">
        <v>106746</v>
      </c>
      <c r="Y50" s="55">
        <v>866.43000000000006</v>
      </c>
      <c r="Z50" s="56">
        <f t="shared" si="0"/>
        <v>5045640.22</v>
      </c>
    </row>
    <row r="51" spans="1:26" x14ac:dyDescent="0.25">
      <c r="A51" s="5">
        <v>45</v>
      </c>
      <c r="B51" s="6" t="s">
        <v>45</v>
      </c>
      <c r="C51" s="55">
        <v>0</v>
      </c>
      <c r="D51" s="55">
        <v>0</v>
      </c>
      <c r="E51" s="55">
        <v>0</v>
      </c>
      <c r="F51" s="55">
        <v>0</v>
      </c>
      <c r="G51" s="55"/>
      <c r="H51" s="55">
        <v>0</v>
      </c>
      <c r="I51" s="55">
        <v>0</v>
      </c>
      <c r="J51" s="55">
        <v>0</v>
      </c>
      <c r="K51" s="55">
        <v>0</v>
      </c>
      <c r="L51" s="55">
        <v>94561.22</v>
      </c>
      <c r="M51" s="55">
        <v>105370.55</v>
      </c>
      <c r="N51" s="55">
        <v>0</v>
      </c>
      <c r="O51" s="55">
        <v>0</v>
      </c>
      <c r="P51" s="55">
        <v>21692</v>
      </c>
      <c r="Q51" s="55">
        <v>0</v>
      </c>
      <c r="R51" s="55">
        <v>102000</v>
      </c>
      <c r="S51" s="55">
        <v>0</v>
      </c>
      <c r="T51" s="55">
        <v>0</v>
      </c>
      <c r="U51" s="55">
        <v>0</v>
      </c>
      <c r="V51" s="55">
        <v>0</v>
      </c>
      <c r="W51" s="55">
        <v>0</v>
      </c>
      <c r="X51" s="55">
        <v>0</v>
      </c>
      <c r="Y51" s="55">
        <v>123.78</v>
      </c>
      <c r="Z51" s="56">
        <f t="shared" si="0"/>
        <v>323747.55000000005</v>
      </c>
    </row>
    <row r="52" spans="1:26" x14ac:dyDescent="0.25">
      <c r="A52" s="5">
        <v>46</v>
      </c>
      <c r="B52" s="6" t="s">
        <v>46</v>
      </c>
      <c r="C52" s="55">
        <v>0</v>
      </c>
      <c r="D52" s="55">
        <v>15066.69</v>
      </c>
      <c r="E52" s="55">
        <v>0</v>
      </c>
      <c r="F52" s="55">
        <v>0</v>
      </c>
      <c r="G52" s="55"/>
      <c r="H52" s="55">
        <v>0</v>
      </c>
      <c r="I52" s="55">
        <v>0</v>
      </c>
      <c r="J52" s="55">
        <v>415850</v>
      </c>
      <c r="K52" s="55">
        <v>0</v>
      </c>
      <c r="L52" s="55">
        <v>81728.11</v>
      </c>
      <c r="M52" s="55">
        <v>0</v>
      </c>
      <c r="N52" s="55">
        <v>0</v>
      </c>
      <c r="O52" s="55">
        <v>0</v>
      </c>
      <c r="P52" s="55">
        <v>1070687</v>
      </c>
      <c r="Q52" s="55">
        <v>0</v>
      </c>
      <c r="R52" s="55">
        <v>284000</v>
      </c>
      <c r="S52" s="55">
        <v>1590.56</v>
      </c>
      <c r="T52" s="55">
        <v>1716.9</v>
      </c>
      <c r="U52" s="55">
        <v>0</v>
      </c>
      <c r="V52" s="55">
        <v>0</v>
      </c>
      <c r="W52" s="55">
        <v>24489.24</v>
      </c>
      <c r="X52" s="55">
        <v>32344</v>
      </c>
      <c r="Y52" s="55">
        <v>556.99</v>
      </c>
      <c r="Z52" s="56">
        <f t="shared" si="0"/>
        <v>1928029.49</v>
      </c>
    </row>
    <row r="53" spans="1:26" ht="15.5" x14ac:dyDescent="0.25">
      <c r="A53" s="5">
        <v>47</v>
      </c>
      <c r="B53" s="6" t="s">
        <v>253</v>
      </c>
      <c r="C53" s="55">
        <v>0</v>
      </c>
      <c r="D53" s="55">
        <v>0</v>
      </c>
      <c r="E53" s="55">
        <v>0</v>
      </c>
      <c r="F53" s="55">
        <v>0</v>
      </c>
      <c r="G53" s="55"/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6">
        <f t="shared" si="0"/>
        <v>0</v>
      </c>
    </row>
    <row r="54" spans="1:26" x14ac:dyDescent="0.25">
      <c r="A54" s="5">
        <v>48</v>
      </c>
      <c r="B54" s="6" t="s">
        <v>47</v>
      </c>
      <c r="C54" s="55">
        <v>0</v>
      </c>
      <c r="D54" s="55">
        <v>0</v>
      </c>
      <c r="E54" s="55">
        <v>0</v>
      </c>
      <c r="F54" s="55">
        <v>0</v>
      </c>
      <c r="G54" s="55"/>
      <c r="H54" s="55">
        <v>0</v>
      </c>
      <c r="I54" s="55">
        <v>0</v>
      </c>
      <c r="J54" s="55">
        <v>53024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893695</v>
      </c>
      <c r="Q54" s="55">
        <v>0</v>
      </c>
      <c r="R54" s="55">
        <v>0</v>
      </c>
      <c r="S54" s="55">
        <v>829.42000000000007</v>
      </c>
      <c r="T54" s="55">
        <v>0</v>
      </c>
      <c r="U54" s="55">
        <v>0</v>
      </c>
      <c r="V54" s="55">
        <v>0</v>
      </c>
      <c r="W54" s="55">
        <v>0</v>
      </c>
      <c r="X54" s="55">
        <v>4820</v>
      </c>
      <c r="Y54" s="55">
        <v>309.44</v>
      </c>
      <c r="Z54" s="56">
        <f t="shared" si="0"/>
        <v>952677.86</v>
      </c>
    </row>
    <row r="55" spans="1:26" x14ac:dyDescent="0.25">
      <c r="A55" s="5">
        <v>49</v>
      </c>
      <c r="B55" s="6" t="s">
        <v>48</v>
      </c>
      <c r="C55" s="55">
        <v>0</v>
      </c>
      <c r="D55" s="55">
        <v>0</v>
      </c>
      <c r="E55" s="55">
        <v>0</v>
      </c>
      <c r="F55" s="55">
        <v>0</v>
      </c>
      <c r="G55" s="55"/>
      <c r="H55" s="55">
        <v>0</v>
      </c>
      <c r="I55" s="55">
        <v>0</v>
      </c>
      <c r="J55" s="55">
        <v>121138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199815</v>
      </c>
      <c r="Q55" s="55">
        <v>0</v>
      </c>
      <c r="R55" s="55">
        <v>0</v>
      </c>
      <c r="S55" s="55">
        <v>287.22000000000003</v>
      </c>
      <c r="T55" s="55">
        <v>0</v>
      </c>
      <c r="U55" s="55">
        <v>0</v>
      </c>
      <c r="V55" s="55">
        <v>0</v>
      </c>
      <c r="W55" s="55">
        <v>0</v>
      </c>
      <c r="X55" s="55">
        <v>71785</v>
      </c>
      <c r="Y55" s="55">
        <v>185.66</v>
      </c>
      <c r="Z55" s="56">
        <f t="shared" si="0"/>
        <v>393210.87999999995</v>
      </c>
    </row>
    <row r="56" spans="1:26" x14ac:dyDescent="0.25">
      <c r="A56" s="5">
        <v>50</v>
      </c>
      <c r="B56" s="6" t="s">
        <v>49</v>
      </c>
      <c r="C56" s="55">
        <v>0</v>
      </c>
      <c r="D56" s="55">
        <v>0</v>
      </c>
      <c r="E56" s="55">
        <v>0</v>
      </c>
      <c r="F56" s="55">
        <v>0</v>
      </c>
      <c r="G56" s="55"/>
      <c r="H56" s="55">
        <v>0</v>
      </c>
      <c r="I56" s="55">
        <v>0</v>
      </c>
      <c r="J56" s="55">
        <v>0</v>
      </c>
      <c r="K56" s="55">
        <v>0</v>
      </c>
      <c r="L56" s="55">
        <v>208288.85</v>
      </c>
      <c r="M56" s="55">
        <v>232098.44</v>
      </c>
      <c r="N56" s="55">
        <v>0</v>
      </c>
      <c r="O56" s="55">
        <v>0</v>
      </c>
      <c r="P56" s="55">
        <v>449151</v>
      </c>
      <c r="Q56" s="55">
        <v>0</v>
      </c>
      <c r="R56" s="55">
        <v>0</v>
      </c>
      <c r="S56" s="55">
        <v>0</v>
      </c>
      <c r="T56" s="55">
        <v>0</v>
      </c>
      <c r="U56" s="55">
        <v>0</v>
      </c>
      <c r="V56" s="55">
        <v>0</v>
      </c>
      <c r="W56" s="55">
        <v>96368.03</v>
      </c>
      <c r="X56" s="55">
        <v>0</v>
      </c>
      <c r="Y56" s="55">
        <v>247.55</v>
      </c>
      <c r="Z56" s="56">
        <f t="shared" si="0"/>
        <v>986153.87000000011</v>
      </c>
    </row>
    <row r="57" spans="1:26" x14ac:dyDescent="0.25">
      <c r="A57" s="5">
        <v>51</v>
      </c>
      <c r="B57" s="6" t="s">
        <v>50</v>
      </c>
      <c r="C57" s="55">
        <v>0</v>
      </c>
      <c r="D57" s="55">
        <v>0</v>
      </c>
      <c r="E57" s="55">
        <v>0</v>
      </c>
      <c r="F57" s="55">
        <v>0</v>
      </c>
      <c r="G57" s="55"/>
      <c r="H57" s="55">
        <v>0</v>
      </c>
      <c r="I57" s="55">
        <v>0</v>
      </c>
      <c r="J57" s="55">
        <v>153101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77482</v>
      </c>
      <c r="Q57" s="55">
        <v>0</v>
      </c>
      <c r="R57" s="55">
        <v>210554.69</v>
      </c>
      <c r="S57" s="55">
        <v>0</v>
      </c>
      <c r="T57" s="55">
        <v>2029.6000000000001</v>
      </c>
      <c r="U57" s="55">
        <v>0</v>
      </c>
      <c r="V57" s="55">
        <v>0</v>
      </c>
      <c r="W57" s="55">
        <v>0</v>
      </c>
      <c r="X57" s="55">
        <v>0</v>
      </c>
      <c r="Y57" s="55">
        <v>247.55</v>
      </c>
      <c r="Z57" s="56">
        <f t="shared" si="0"/>
        <v>443414.83999999997</v>
      </c>
    </row>
    <row r="58" spans="1:26" x14ac:dyDescent="0.25">
      <c r="A58" s="5">
        <v>52</v>
      </c>
      <c r="B58" s="6" t="s">
        <v>51</v>
      </c>
      <c r="C58" s="55">
        <v>0</v>
      </c>
      <c r="D58" s="55">
        <v>0</v>
      </c>
      <c r="E58" s="55">
        <v>0</v>
      </c>
      <c r="F58" s="55">
        <v>0</v>
      </c>
      <c r="G58" s="55"/>
      <c r="H58" s="55">
        <v>0</v>
      </c>
      <c r="I58" s="55">
        <v>0</v>
      </c>
      <c r="J58" s="55">
        <v>0</v>
      </c>
      <c r="K58" s="55">
        <v>0</v>
      </c>
      <c r="L58" s="55">
        <v>332858.28999999998</v>
      </c>
      <c r="M58" s="55">
        <v>370907.46</v>
      </c>
      <c r="N58" s="55">
        <v>0</v>
      </c>
      <c r="O58" s="55">
        <v>0</v>
      </c>
      <c r="P58" s="55">
        <v>875567</v>
      </c>
      <c r="Q58" s="55">
        <v>0</v>
      </c>
      <c r="R58" s="55">
        <v>310000</v>
      </c>
      <c r="S58" s="55">
        <v>1120</v>
      </c>
      <c r="T58" s="55">
        <v>0</v>
      </c>
      <c r="U58" s="55">
        <v>0</v>
      </c>
      <c r="V58" s="55">
        <v>0</v>
      </c>
      <c r="W58" s="55">
        <v>250000</v>
      </c>
      <c r="X58" s="55">
        <v>0</v>
      </c>
      <c r="Y58" s="55">
        <v>680.76</v>
      </c>
      <c r="Z58" s="56">
        <f t="shared" si="0"/>
        <v>2141133.5099999998</v>
      </c>
    </row>
    <row r="59" spans="1:26" x14ac:dyDescent="0.25">
      <c r="A59" s="5">
        <v>53</v>
      </c>
      <c r="B59" s="6" t="s">
        <v>52</v>
      </c>
      <c r="C59" s="55">
        <v>0</v>
      </c>
      <c r="D59" s="55">
        <v>66733.8</v>
      </c>
      <c r="E59" s="55">
        <v>0</v>
      </c>
      <c r="F59" s="55">
        <v>0</v>
      </c>
      <c r="G59" s="55"/>
      <c r="H59" s="55">
        <v>24055</v>
      </c>
      <c r="I59" s="55">
        <v>0</v>
      </c>
      <c r="J59" s="55">
        <v>524775.27</v>
      </c>
      <c r="K59" s="55">
        <v>0</v>
      </c>
      <c r="L59" s="55">
        <v>1391660.63</v>
      </c>
      <c r="M59" s="55">
        <v>1550741.94</v>
      </c>
      <c r="N59" s="55">
        <v>0</v>
      </c>
      <c r="O59" s="55">
        <v>0</v>
      </c>
      <c r="P59" s="55">
        <v>12717092</v>
      </c>
      <c r="Q59" s="55">
        <v>36800</v>
      </c>
      <c r="R59" s="55">
        <v>2467785</v>
      </c>
      <c r="S59" s="55">
        <v>19448.43</v>
      </c>
      <c r="T59" s="55">
        <v>0</v>
      </c>
      <c r="U59" s="55">
        <v>72690</v>
      </c>
      <c r="V59" s="55">
        <v>36345</v>
      </c>
      <c r="W59" s="55">
        <v>25600</v>
      </c>
      <c r="X59" s="55">
        <v>0</v>
      </c>
      <c r="Y59" s="55">
        <v>5879.32</v>
      </c>
      <c r="Z59" s="56">
        <f t="shared" si="0"/>
        <v>18939606.390000001</v>
      </c>
    </row>
    <row r="60" spans="1:26" x14ac:dyDescent="0.25">
      <c r="A60" s="5">
        <v>54</v>
      </c>
      <c r="B60" s="6" t="s">
        <v>53</v>
      </c>
      <c r="C60" s="55">
        <v>0</v>
      </c>
      <c r="D60" s="55">
        <v>0</v>
      </c>
      <c r="E60" s="55">
        <v>0</v>
      </c>
      <c r="F60" s="55">
        <v>0</v>
      </c>
      <c r="G60" s="55"/>
      <c r="H60" s="55">
        <v>0</v>
      </c>
      <c r="I60" s="55">
        <v>0</v>
      </c>
      <c r="J60" s="55">
        <v>352130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758663</v>
      </c>
      <c r="Q60" s="55">
        <v>0</v>
      </c>
      <c r="R60" s="55">
        <v>0</v>
      </c>
      <c r="S60" s="55">
        <v>1590</v>
      </c>
      <c r="T60" s="55">
        <v>13864.550000000001</v>
      </c>
      <c r="U60" s="55">
        <v>0</v>
      </c>
      <c r="V60" s="55">
        <v>0</v>
      </c>
      <c r="W60" s="55">
        <v>0</v>
      </c>
      <c r="X60" s="55">
        <v>30620</v>
      </c>
      <c r="Y60" s="55">
        <v>371.33</v>
      </c>
      <c r="Z60" s="56">
        <f t="shared" si="0"/>
        <v>1157238.8800000001</v>
      </c>
    </row>
    <row r="61" spans="1:26" x14ac:dyDescent="0.25">
      <c r="A61" s="5">
        <v>55</v>
      </c>
      <c r="B61" s="6" t="s">
        <v>54</v>
      </c>
      <c r="C61" s="55">
        <v>0</v>
      </c>
      <c r="D61" s="55">
        <v>0</v>
      </c>
      <c r="E61" s="55">
        <v>0</v>
      </c>
      <c r="F61" s="55">
        <v>0</v>
      </c>
      <c r="G61" s="55"/>
      <c r="H61" s="55">
        <v>0</v>
      </c>
      <c r="I61" s="55">
        <v>0</v>
      </c>
      <c r="J61" s="55">
        <v>313201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431156</v>
      </c>
      <c r="Q61" s="55">
        <v>0</v>
      </c>
      <c r="R61" s="55">
        <v>154000</v>
      </c>
      <c r="S61" s="55">
        <v>548.44000000000005</v>
      </c>
      <c r="T61" s="55">
        <v>0</v>
      </c>
      <c r="U61" s="55">
        <v>0</v>
      </c>
      <c r="V61" s="55">
        <v>0</v>
      </c>
      <c r="W61" s="55">
        <v>49940.79</v>
      </c>
      <c r="X61" s="55">
        <v>108196</v>
      </c>
      <c r="Y61" s="55">
        <v>247.55</v>
      </c>
      <c r="Z61" s="56">
        <f t="shared" si="0"/>
        <v>1057289.78</v>
      </c>
    </row>
    <row r="62" spans="1:26" x14ac:dyDescent="0.25">
      <c r="A62" s="5">
        <v>56</v>
      </c>
      <c r="B62" s="6" t="s">
        <v>55</v>
      </c>
      <c r="C62" s="55">
        <v>0</v>
      </c>
      <c r="D62" s="55">
        <v>0</v>
      </c>
      <c r="E62" s="55">
        <v>0</v>
      </c>
      <c r="F62" s="55">
        <v>0</v>
      </c>
      <c r="G62" s="55"/>
      <c r="H62" s="55">
        <v>0</v>
      </c>
      <c r="I62" s="55">
        <v>0</v>
      </c>
      <c r="J62" s="55">
        <v>36253</v>
      </c>
      <c r="K62" s="55">
        <v>0</v>
      </c>
      <c r="L62" s="55">
        <v>7925.68</v>
      </c>
      <c r="M62" s="55">
        <v>8831.67</v>
      </c>
      <c r="N62" s="55">
        <v>0</v>
      </c>
      <c r="O62" s="55">
        <v>0</v>
      </c>
      <c r="P62" s="55">
        <v>280671</v>
      </c>
      <c r="Q62" s="55">
        <v>0</v>
      </c>
      <c r="R62" s="55">
        <v>154000</v>
      </c>
      <c r="S62" s="55">
        <v>0</v>
      </c>
      <c r="T62" s="55">
        <v>0</v>
      </c>
      <c r="U62" s="55">
        <v>0</v>
      </c>
      <c r="V62" s="55">
        <v>0</v>
      </c>
      <c r="W62" s="55">
        <v>84399.55</v>
      </c>
      <c r="X62" s="55">
        <v>4028</v>
      </c>
      <c r="Y62" s="55">
        <v>247.55</v>
      </c>
      <c r="Z62" s="56">
        <f t="shared" si="0"/>
        <v>576356.45000000007</v>
      </c>
    </row>
    <row r="63" spans="1:26" x14ac:dyDescent="0.25">
      <c r="A63" s="5">
        <v>57</v>
      </c>
      <c r="B63" s="6" t="s">
        <v>56</v>
      </c>
      <c r="C63" s="55">
        <v>0</v>
      </c>
      <c r="D63" s="55">
        <v>0</v>
      </c>
      <c r="E63" s="55">
        <v>0</v>
      </c>
      <c r="F63" s="55">
        <v>0</v>
      </c>
      <c r="G63" s="55"/>
      <c r="H63" s="55">
        <v>0</v>
      </c>
      <c r="I63" s="55">
        <v>0</v>
      </c>
      <c r="J63" s="55">
        <v>34448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64768</v>
      </c>
      <c r="Q63" s="55">
        <v>0</v>
      </c>
      <c r="R63" s="55">
        <v>72000</v>
      </c>
      <c r="S63" s="55">
        <v>1171.1600000000001</v>
      </c>
      <c r="T63" s="55">
        <v>0</v>
      </c>
      <c r="U63" s="55">
        <v>0</v>
      </c>
      <c r="V63" s="55">
        <v>0</v>
      </c>
      <c r="W63" s="55">
        <v>0</v>
      </c>
      <c r="X63" s="55">
        <v>3828</v>
      </c>
      <c r="Y63" s="55">
        <v>185.66</v>
      </c>
      <c r="Z63" s="56">
        <f t="shared" si="0"/>
        <v>176400.82</v>
      </c>
    </row>
    <row r="64" spans="1:26" x14ac:dyDescent="0.25">
      <c r="A64" s="5">
        <v>58</v>
      </c>
      <c r="B64" s="6" t="s">
        <v>57</v>
      </c>
      <c r="C64" s="55">
        <v>0</v>
      </c>
      <c r="D64" s="55">
        <v>0</v>
      </c>
      <c r="E64" s="55">
        <v>0</v>
      </c>
      <c r="F64" s="55">
        <v>0</v>
      </c>
      <c r="G64" s="55"/>
      <c r="H64" s="55">
        <v>0</v>
      </c>
      <c r="I64" s="55">
        <v>0</v>
      </c>
      <c r="J64" s="55">
        <v>698601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880801</v>
      </c>
      <c r="Q64" s="55">
        <v>0</v>
      </c>
      <c r="R64" s="55">
        <v>451786</v>
      </c>
      <c r="S64" s="55">
        <v>1557.72</v>
      </c>
      <c r="T64" s="55">
        <v>4813.1000000000004</v>
      </c>
      <c r="U64" s="55">
        <v>0</v>
      </c>
      <c r="V64" s="55">
        <v>0</v>
      </c>
      <c r="W64" s="55">
        <v>0</v>
      </c>
      <c r="X64" s="55">
        <v>55153</v>
      </c>
      <c r="Y64" s="55">
        <v>556.99</v>
      </c>
      <c r="Z64" s="56">
        <f t="shared" si="0"/>
        <v>2093268.81</v>
      </c>
    </row>
    <row r="65" spans="1:26" x14ac:dyDescent="0.25">
      <c r="A65" s="5">
        <v>59</v>
      </c>
      <c r="B65" s="6" t="s">
        <v>58</v>
      </c>
      <c r="C65" s="55">
        <v>591860</v>
      </c>
      <c r="D65" s="55">
        <v>0</v>
      </c>
      <c r="E65" s="55">
        <v>0</v>
      </c>
      <c r="F65" s="55">
        <v>0</v>
      </c>
      <c r="G65" s="55"/>
      <c r="H65" s="55">
        <v>0</v>
      </c>
      <c r="I65" s="55">
        <v>0</v>
      </c>
      <c r="J65" s="55">
        <v>118653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168688</v>
      </c>
      <c r="Q65" s="55">
        <v>0</v>
      </c>
      <c r="R65" s="55">
        <v>128000</v>
      </c>
      <c r="S65" s="55">
        <v>281.44</v>
      </c>
      <c r="T65" s="55">
        <v>0</v>
      </c>
      <c r="U65" s="55">
        <v>0</v>
      </c>
      <c r="V65" s="55">
        <v>0</v>
      </c>
      <c r="W65" s="55">
        <v>101057.60000000001</v>
      </c>
      <c r="X65" s="55">
        <v>68896</v>
      </c>
      <c r="Y65" s="55">
        <v>247.55</v>
      </c>
      <c r="Z65" s="56">
        <f t="shared" si="0"/>
        <v>1177683.5900000001</v>
      </c>
    </row>
    <row r="66" spans="1:26" x14ac:dyDescent="0.25">
      <c r="A66" s="5">
        <v>60</v>
      </c>
      <c r="B66" s="6" t="s">
        <v>59</v>
      </c>
      <c r="C66" s="55">
        <v>0</v>
      </c>
      <c r="D66" s="55">
        <v>0</v>
      </c>
      <c r="E66" s="55">
        <v>0</v>
      </c>
      <c r="F66" s="55">
        <v>0</v>
      </c>
      <c r="G66" s="55"/>
      <c r="H66" s="55">
        <v>0</v>
      </c>
      <c r="I66" s="55">
        <v>0</v>
      </c>
      <c r="J66" s="55">
        <v>732843</v>
      </c>
      <c r="K66" s="55">
        <v>0</v>
      </c>
      <c r="L66" s="55">
        <v>395434.85000000003</v>
      </c>
      <c r="M66" s="55">
        <v>440637.18</v>
      </c>
      <c r="N66" s="55">
        <v>0</v>
      </c>
      <c r="O66" s="55">
        <v>0</v>
      </c>
      <c r="P66" s="55">
        <v>1887189</v>
      </c>
      <c r="Q66" s="55">
        <v>0</v>
      </c>
      <c r="R66" s="55">
        <v>544000</v>
      </c>
      <c r="S66" s="55">
        <v>3553.91</v>
      </c>
      <c r="T66" s="55">
        <v>9360.3000000000011</v>
      </c>
      <c r="U66" s="55">
        <v>0</v>
      </c>
      <c r="V66" s="55">
        <v>0</v>
      </c>
      <c r="W66" s="55">
        <v>0</v>
      </c>
      <c r="X66" s="55">
        <v>64527</v>
      </c>
      <c r="Y66" s="55">
        <v>1237.75</v>
      </c>
      <c r="Z66" s="56">
        <f t="shared" si="0"/>
        <v>4078782.99</v>
      </c>
    </row>
    <row r="67" spans="1:26" x14ac:dyDescent="0.25">
      <c r="A67" s="5">
        <v>62</v>
      </c>
      <c r="B67" s="6" t="s">
        <v>60</v>
      </c>
      <c r="C67" s="55">
        <v>0</v>
      </c>
      <c r="D67" s="55">
        <v>0</v>
      </c>
      <c r="E67" s="55">
        <v>0</v>
      </c>
      <c r="F67" s="55">
        <v>0</v>
      </c>
      <c r="G67" s="55"/>
      <c r="H67" s="55">
        <v>0</v>
      </c>
      <c r="I67" s="55">
        <v>0</v>
      </c>
      <c r="J67" s="55">
        <v>61240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233130</v>
      </c>
      <c r="Q67" s="55">
        <v>0</v>
      </c>
      <c r="R67" s="55">
        <v>0</v>
      </c>
      <c r="S67" s="55">
        <v>480</v>
      </c>
      <c r="T67" s="55">
        <v>0</v>
      </c>
      <c r="U67" s="55">
        <v>0</v>
      </c>
      <c r="V67" s="55">
        <v>0</v>
      </c>
      <c r="W67" s="55">
        <v>0</v>
      </c>
      <c r="X67" s="55">
        <v>68896</v>
      </c>
      <c r="Y67" s="55">
        <v>247.55</v>
      </c>
      <c r="Z67" s="56">
        <f t="shared" si="0"/>
        <v>363993.55</v>
      </c>
    </row>
    <row r="68" spans="1:26" x14ac:dyDescent="0.25">
      <c r="A68" s="5">
        <v>63</v>
      </c>
      <c r="B68" s="6" t="s">
        <v>61</v>
      </c>
      <c r="C68" s="55">
        <v>0</v>
      </c>
      <c r="D68" s="55">
        <v>11498</v>
      </c>
      <c r="E68" s="55">
        <v>0</v>
      </c>
      <c r="F68" s="55">
        <v>0</v>
      </c>
      <c r="G68" s="55"/>
      <c r="H68" s="55">
        <v>0</v>
      </c>
      <c r="I68" s="55">
        <v>0</v>
      </c>
      <c r="J68" s="55">
        <v>75921</v>
      </c>
      <c r="K68" s="55">
        <v>0</v>
      </c>
      <c r="L68" s="55">
        <v>173406.95</v>
      </c>
      <c r="M68" s="55">
        <v>193229.17</v>
      </c>
      <c r="N68" s="55">
        <v>0</v>
      </c>
      <c r="O68" s="55">
        <v>0</v>
      </c>
      <c r="P68" s="55">
        <v>609095</v>
      </c>
      <c r="Q68" s="55">
        <v>0</v>
      </c>
      <c r="R68" s="55">
        <v>154000</v>
      </c>
      <c r="S68" s="55">
        <v>524.21</v>
      </c>
      <c r="T68" s="55">
        <v>0</v>
      </c>
      <c r="U68" s="55">
        <v>0</v>
      </c>
      <c r="V68" s="55">
        <v>0</v>
      </c>
      <c r="W68" s="55">
        <v>122689.7</v>
      </c>
      <c r="X68" s="55">
        <v>4466</v>
      </c>
      <c r="Y68" s="55">
        <v>247.55</v>
      </c>
      <c r="Z68" s="56">
        <f t="shared" si="0"/>
        <v>1345077.58</v>
      </c>
    </row>
    <row r="69" spans="1:26" x14ac:dyDescent="0.25">
      <c r="A69" s="5">
        <v>65</v>
      </c>
      <c r="B69" s="6" t="s">
        <v>62</v>
      </c>
      <c r="C69" s="55">
        <v>0</v>
      </c>
      <c r="D69" s="55">
        <v>0</v>
      </c>
      <c r="E69" s="55">
        <v>0</v>
      </c>
      <c r="F69" s="55">
        <v>0</v>
      </c>
      <c r="G69" s="55"/>
      <c r="H69" s="55">
        <v>0</v>
      </c>
      <c r="I69" s="55">
        <v>0</v>
      </c>
      <c r="J69" s="55">
        <v>133987</v>
      </c>
      <c r="K69" s="55">
        <v>0</v>
      </c>
      <c r="L69" s="55">
        <v>25821.170000000002</v>
      </c>
      <c r="M69" s="55">
        <v>28772.799999999999</v>
      </c>
      <c r="N69" s="55">
        <v>0</v>
      </c>
      <c r="O69" s="55">
        <v>0</v>
      </c>
      <c r="P69" s="55">
        <v>253933</v>
      </c>
      <c r="Q69" s="55">
        <v>0</v>
      </c>
      <c r="R69" s="55">
        <v>137788.9</v>
      </c>
      <c r="S69" s="55">
        <v>110</v>
      </c>
      <c r="T69" s="55">
        <v>1923.6000000000001</v>
      </c>
      <c r="U69" s="55">
        <v>0</v>
      </c>
      <c r="V69" s="55">
        <v>0</v>
      </c>
      <c r="W69" s="55">
        <v>0</v>
      </c>
      <c r="X69" s="55">
        <v>48723</v>
      </c>
      <c r="Y69" s="55">
        <v>0</v>
      </c>
      <c r="Z69" s="56">
        <f t="shared" si="0"/>
        <v>631059.47</v>
      </c>
    </row>
    <row r="70" spans="1:26" x14ac:dyDescent="0.25">
      <c r="A70" s="5">
        <v>66</v>
      </c>
      <c r="B70" s="6" t="s">
        <v>63</v>
      </c>
      <c r="C70" s="55">
        <v>0</v>
      </c>
      <c r="D70" s="55">
        <v>0</v>
      </c>
      <c r="E70" s="55">
        <v>0</v>
      </c>
      <c r="F70" s="55">
        <v>0</v>
      </c>
      <c r="G70" s="55"/>
      <c r="H70" s="55">
        <v>0</v>
      </c>
      <c r="I70" s="55">
        <v>0</v>
      </c>
      <c r="J70" s="55">
        <v>141618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116842</v>
      </c>
      <c r="Q70" s="55">
        <v>0</v>
      </c>
      <c r="R70" s="55">
        <v>0</v>
      </c>
      <c r="S70" s="55">
        <v>180</v>
      </c>
      <c r="T70" s="55">
        <v>3583.15</v>
      </c>
      <c r="U70" s="55">
        <v>0</v>
      </c>
      <c r="V70" s="55">
        <v>0</v>
      </c>
      <c r="W70" s="55">
        <v>0</v>
      </c>
      <c r="X70" s="55">
        <v>11483</v>
      </c>
      <c r="Y70" s="55">
        <v>185.66</v>
      </c>
      <c r="Z70" s="56">
        <f t="shared" si="0"/>
        <v>273891.81</v>
      </c>
    </row>
    <row r="71" spans="1:26" x14ac:dyDescent="0.25">
      <c r="A71" s="5">
        <v>67</v>
      </c>
      <c r="B71" s="6" t="s">
        <v>64</v>
      </c>
      <c r="C71" s="55">
        <v>0</v>
      </c>
      <c r="D71" s="55">
        <v>0</v>
      </c>
      <c r="E71" s="55">
        <v>0</v>
      </c>
      <c r="F71" s="55">
        <v>0</v>
      </c>
      <c r="G71" s="55"/>
      <c r="H71" s="55">
        <v>0</v>
      </c>
      <c r="I71" s="55">
        <v>0</v>
      </c>
      <c r="J71" s="55">
        <v>266349</v>
      </c>
      <c r="K71" s="55">
        <v>0</v>
      </c>
      <c r="L71" s="55">
        <v>206536.5</v>
      </c>
      <c r="M71" s="55">
        <v>230145.77000000002</v>
      </c>
      <c r="N71" s="55">
        <v>0</v>
      </c>
      <c r="O71" s="55">
        <v>0</v>
      </c>
      <c r="P71" s="55">
        <v>464674</v>
      </c>
      <c r="Q71" s="55">
        <v>0</v>
      </c>
      <c r="R71" s="55">
        <v>251008</v>
      </c>
      <c r="S71" s="55">
        <v>534.46</v>
      </c>
      <c r="T71" s="55">
        <v>0</v>
      </c>
      <c r="U71" s="55">
        <v>0</v>
      </c>
      <c r="V71" s="55">
        <v>0</v>
      </c>
      <c r="W71" s="55">
        <v>0</v>
      </c>
      <c r="X71" s="55">
        <v>22668</v>
      </c>
      <c r="Y71" s="55">
        <v>309.44</v>
      </c>
      <c r="Z71" s="56">
        <f t="shared" si="0"/>
        <v>1442225.17</v>
      </c>
    </row>
    <row r="72" spans="1:26" x14ac:dyDescent="0.25">
      <c r="A72" s="5">
        <v>68</v>
      </c>
      <c r="B72" s="6" t="s">
        <v>65</v>
      </c>
      <c r="C72" s="55">
        <v>0</v>
      </c>
      <c r="D72" s="55">
        <v>0</v>
      </c>
      <c r="E72" s="55">
        <v>0</v>
      </c>
      <c r="F72" s="55">
        <v>0</v>
      </c>
      <c r="G72" s="55"/>
      <c r="H72" s="55">
        <v>0</v>
      </c>
      <c r="I72" s="55">
        <v>0</v>
      </c>
      <c r="J72" s="55">
        <v>207581</v>
      </c>
      <c r="K72" s="55">
        <v>0</v>
      </c>
      <c r="L72" s="55">
        <v>1346.97</v>
      </c>
      <c r="M72" s="55">
        <v>1500.94</v>
      </c>
      <c r="N72" s="55">
        <v>0</v>
      </c>
      <c r="O72" s="55">
        <v>0</v>
      </c>
      <c r="P72" s="55">
        <v>924177</v>
      </c>
      <c r="Q72" s="55">
        <v>0</v>
      </c>
      <c r="R72" s="55">
        <v>249634</v>
      </c>
      <c r="S72" s="55">
        <v>1976</v>
      </c>
      <c r="T72" s="55">
        <v>3248.8</v>
      </c>
      <c r="U72" s="55">
        <v>0</v>
      </c>
      <c r="V72" s="55">
        <v>0</v>
      </c>
      <c r="W72" s="55">
        <v>143618.59</v>
      </c>
      <c r="X72" s="55">
        <v>18050</v>
      </c>
      <c r="Y72" s="55">
        <v>618.88</v>
      </c>
      <c r="Z72" s="56">
        <f t="shared" ref="Z72:Z101" si="1">SUM(C72:Y72)</f>
        <v>1551752.18</v>
      </c>
    </row>
    <row r="73" spans="1:26" x14ac:dyDescent="0.25">
      <c r="A73" s="5">
        <v>69</v>
      </c>
      <c r="B73" s="6" t="s">
        <v>66</v>
      </c>
      <c r="C73" s="55">
        <v>0</v>
      </c>
      <c r="D73" s="55">
        <v>0</v>
      </c>
      <c r="E73" s="55">
        <v>0</v>
      </c>
      <c r="F73" s="55">
        <v>0</v>
      </c>
      <c r="G73" s="55"/>
      <c r="H73" s="55">
        <v>0</v>
      </c>
      <c r="I73" s="55">
        <v>0</v>
      </c>
      <c r="J73" s="55">
        <v>0</v>
      </c>
      <c r="K73" s="55">
        <v>426969</v>
      </c>
      <c r="L73" s="55">
        <v>683555.76</v>
      </c>
      <c r="M73" s="55">
        <v>0</v>
      </c>
      <c r="N73" s="55">
        <v>0</v>
      </c>
      <c r="O73" s="55">
        <v>0</v>
      </c>
      <c r="P73" s="55">
        <v>693242</v>
      </c>
      <c r="Q73" s="55">
        <v>1150</v>
      </c>
      <c r="R73" s="55">
        <v>258000</v>
      </c>
      <c r="S73" s="55">
        <v>540.52</v>
      </c>
      <c r="T73" s="55">
        <v>7031.3</v>
      </c>
      <c r="U73" s="55">
        <v>0</v>
      </c>
      <c r="V73" s="55">
        <v>0</v>
      </c>
      <c r="W73" s="55">
        <v>70158.720000000001</v>
      </c>
      <c r="X73" s="55">
        <v>0</v>
      </c>
      <c r="Y73" s="55">
        <v>0</v>
      </c>
      <c r="Z73" s="56">
        <f t="shared" si="1"/>
        <v>2140647.3000000003</v>
      </c>
    </row>
    <row r="74" spans="1:26" x14ac:dyDescent="0.25">
      <c r="A74" s="5">
        <v>70</v>
      </c>
      <c r="B74" s="6" t="s">
        <v>67</v>
      </c>
      <c r="C74" s="55">
        <v>0</v>
      </c>
      <c r="D74" s="55">
        <v>0</v>
      </c>
      <c r="E74" s="55">
        <v>0</v>
      </c>
      <c r="F74" s="55">
        <v>0</v>
      </c>
      <c r="G74" s="55"/>
      <c r="H74" s="55">
        <v>0</v>
      </c>
      <c r="I74" s="55">
        <v>0</v>
      </c>
      <c r="J74" s="55">
        <v>404245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649794</v>
      </c>
      <c r="Q74" s="55">
        <v>0</v>
      </c>
      <c r="R74" s="55">
        <v>232000</v>
      </c>
      <c r="S74" s="55">
        <v>526.07000000000005</v>
      </c>
      <c r="T74" s="55">
        <v>5349.2</v>
      </c>
      <c r="U74" s="55">
        <v>0</v>
      </c>
      <c r="V74" s="55">
        <v>0</v>
      </c>
      <c r="W74" s="55">
        <v>0</v>
      </c>
      <c r="X74" s="55">
        <v>34650</v>
      </c>
      <c r="Y74" s="55">
        <v>495.1</v>
      </c>
      <c r="Z74" s="56">
        <f t="shared" si="1"/>
        <v>1327059.3700000001</v>
      </c>
    </row>
    <row r="75" spans="1:26" x14ac:dyDescent="0.25">
      <c r="A75" s="5">
        <v>71</v>
      </c>
      <c r="B75" s="6" t="s">
        <v>68</v>
      </c>
      <c r="C75" s="55">
        <v>0</v>
      </c>
      <c r="D75" s="55">
        <v>17630</v>
      </c>
      <c r="E75" s="55">
        <v>0</v>
      </c>
      <c r="F75" s="55">
        <v>0</v>
      </c>
      <c r="G75" s="55"/>
      <c r="H75" s="55">
        <v>0</v>
      </c>
      <c r="I75" s="55">
        <v>0</v>
      </c>
      <c r="J75" s="55">
        <v>1202778</v>
      </c>
      <c r="K75" s="55">
        <v>0</v>
      </c>
      <c r="L75" s="55">
        <v>1102246.83</v>
      </c>
      <c r="M75" s="55">
        <v>1228245.1299999999</v>
      </c>
      <c r="N75" s="55">
        <v>0</v>
      </c>
      <c r="O75" s="55">
        <v>0</v>
      </c>
      <c r="P75" s="55">
        <v>1970084</v>
      </c>
      <c r="Q75" s="55">
        <v>0</v>
      </c>
      <c r="R75" s="55">
        <v>188855.36000000002</v>
      </c>
      <c r="S75" s="55">
        <v>4030.59</v>
      </c>
      <c r="T75" s="55">
        <v>18017.8</v>
      </c>
      <c r="U75" s="55">
        <v>0</v>
      </c>
      <c r="V75" s="55">
        <v>0</v>
      </c>
      <c r="W75" s="55">
        <v>0</v>
      </c>
      <c r="X75" s="55">
        <v>179261</v>
      </c>
      <c r="Y75" s="55">
        <v>1175.8600000000001</v>
      </c>
      <c r="Z75" s="56">
        <f t="shared" si="1"/>
        <v>5912324.5700000003</v>
      </c>
    </row>
    <row r="76" spans="1:26" x14ac:dyDescent="0.25">
      <c r="A76" s="5">
        <v>72</v>
      </c>
      <c r="B76" s="6" t="s">
        <v>69</v>
      </c>
      <c r="C76" s="55">
        <v>0</v>
      </c>
      <c r="D76" s="55">
        <v>0</v>
      </c>
      <c r="E76" s="55">
        <v>0</v>
      </c>
      <c r="F76" s="55">
        <v>0</v>
      </c>
      <c r="G76" s="55"/>
      <c r="H76" s="55">
        <v>0</v>
      </c>
      <c r="I76" s="55">
        <v>0</v>
      </c>
      <c r="J76" s="55">
        <v>176605</v>
      </c>
      <c r="K76" s="55">
        <v>15000</v>
      </c>
      <c r="L76" s="55">
        <v>0</v>
      </c>
      <c r="M76" s="55">
        <v>0</v>
      </c>
      <c r="N76" s="55">
        <v>0</v>
      </c>
      <c r="O76" s="55">
        <v>0</v>
      </c>
      <c r="P76" s="55">
        <v>731040</v>
      </c>
      <c r="Q76" s="55">
        <v>0</v>
      </c>
      <c r="R76" s="55">
        <v>456472</v>
      </c>
      <c r="S76" s="55">
        <v>1079.17</v>
      </c>
      <c r="T76" s="55">
        <v>0</v>
      </c>
      <c r="U76" s="55">
        <v>0</v>
      </c>
      <c r="V76" s="55">
        <v>0</v>
      </c>
      <c r="W76" s="55">
        <v>0</v>
      </c>
      <c r="X76" s="55">
        <v>84098</v>
      </c>
      <c r="Y76" s="55">
        <v>309.44</v>
      </c>
      <c r="Z76" s="56">
        <f t="shared" si="1"/>
        <v>1464603.6099999999</v>
      </c>
    </row>
    <row r="77" spans="1:26" x14ac:dyDescent="0.25">
      <c r="A77" s="5">
        <v>73</v>
      </c>
      <c r="B77" s="6" t="s">
        <v>70</v>
      </c>
      <c r="C77" s="55">
        <v>0</v>
      </c>
      <c r="D77" s="55">
        <v>0</v>
      </c>
      <c r="E77" s="55">
        <v>0</v>
      </c>
      <c r="F77" s="55">
        <v>0</v>
      </c>
      <c r="G77" s="55"/>
      <c r="H77" s="55">
        <v>0</v>
      </c>
      <c r="I77" s="55">
        <v>0</v>
      </c>
      <c r="J77" s="55">
        <v>335278</v>
      </c>
      <c r="K77" s="55">
        <v>0</v>
      </c>
      <c r="L77" s="55">
        <v>77606.53</v>
      </c>
      <c r="M77" s="55">
        <v>86477.759999999995</v>
      </c>
      <c r="N77" s="55">
        <v>0</v>
      </c>
      <c r="O77" s="55">
        <v>0</v>
      </c>
      <c r="P77" s="55">
        <v>409445</v>
      </c>
      <c r="Q77" s="55">
        <v>0</v>
      </c>
      <c r="R77" s="55">
        <v>189200</v>
      </c>
      <c r="S77" s="55">
        <v>0</v>
      </c>
      <c r="T77" s="55">
        <v>34633.199999999997</v>
      </c>
      <c r="U77" s="55">
        <v>0</v>
      </c>
      <c r="V77" s="55">
        <v>0</v>
      </c>
      <c r="W77" s="55">
        <v>71616.34</v>
      </c>
      <c r="X77" s="55">
        <v>29606</v>
      </c>
      <c r="Y77" s="55">
        <v>247.55</v>
      </c>
      <c r="Z77" s="56">
        <f t="shared" si="1"/>
        <v>1234110.3800000001</v>
      </c>
    </row>
    <row r="78" spans="1:26" x14ac:dyDescent="0.25">
      <c r="A78" s="5">
        <v>74</v>
      </c>
      <c r="B78" s="6" t="s">
        <v>71</v>
      </c>
      <c r="C78" s="55">
        <v>0</v>
      </c>
      <c r="D78" s="55">
        <v>0</v>
      </c>
      <c r="E78" s="55">
        <v>0</v>
      </c>
      <c r="F78" s="55">
        <v>0</v>
      </c>
      <c r="G78" s="55"/>
      <c r="H78" s="55">
        <v>0</v>
      </c>
      <c r="I78" s="55">
        <v>0</v>
      </c>
      <c r="J78" s="55">
        <v>640083</v>
      </c>
      <c r="K78" s="55">
        <v>0</v>
      </c>
      <c r="L78" s="55">
        <v>406063.23</v>
      </c>
      <c r="M78" s="55">
        <v>452480.49</v>
      </c>
      <c r="N78" s="55">
        <v>0</v>
      </c>
      <c r="O78" s="55">
        <v>0</v>
      </c>
      <c r="P78" s="55">
        <v>1443194</v>
      </c>
      <c r="Q78" s="55">
        <v>0</v>
      </c>
      <c r="R78" s="55">
        <v>232000</v>
      </c>
      <c r="S78" s="55">
        <v>1610</v>
      </c>
      <c r="T78" s="55">
        <v>0</v>
      </c>
      <c r="U78" s="55">
        <v>0</v>
      </c>
      <c r="V78" s="55">
        <v>0</v>
      </c>
      <c r="W78" s="55">
        <v>0</v>
      </c>
      <c r="X78" s="55">
        <v>51899</v>
      </c>
      <c r="Y78" s="55">
        <v>495.1</v>
      </c>
      <c r="Z78" s="56">
        <f t="shared" si="1"/>
        <v>3227824.82</v>
      </c>
    </row>
    <row r="79" spans="1:26" x14ac:dyDescent="0.25">
      <c r="A79" s="5">
        <v>75</v>
      </c>
      <c r="B79" s="6" t="s">
        <v>72</v>
      </c>
      <c r="C79" s="55">
        <v>429337</v>
      </c>
      <c r="D79" s="55">
        <v>0</v>
      </c>
      <c r="E79" s="55">
        <v>0</v>
      </c>
      <c r="F79" s="55">
        <v>0</v>
      </c>
      <c r="G79" s="55"/>
      <c r="H79" s="55">
        <v>0</v>
      </c>
      <c r="I79" s="55">
        <v>0</v>
      </c>
      <c r="J79" s="55">
        <v>2905082</v>
      </c>
      <c r="K79" s="55">
        <v>0</v>
      </c>
      <c r="L79" s="55">
        <v>4674775.54</v>
      </c>
      <c r="M79" s="55">
        <v>5209151.08</v>
      </c>
      <c r="N79" s="55">
        <v>0</v>
      </c>
      <c r="O79" s="55">
        <v>0</v>
      </c>
      <c r="P79" s="55">
        <v>19284292</v>
      </c>
      <c r="Q79" s="55">
        <v>23000</v>
      </c>
      <c r="R79" s="55">
        <v>0</v>
      </c>
      <c r="S79" s="55">
        <v>26333.53</v>
      </c>
      <c r="T79" s="55">
        <v>54363.700000000004</v>
      </c>
      <c r="U79" s="55">
        <v>0</v>
      </c>
      <c r="V79" s="55">
        <v>0</v>
      </c>
      <c r="W79" s="55">
        <v>0</v>
      </c>
      <c r="X79" s="55">
        <v>223103</v>
      </c>
      <c r="Y79" s="55">
        <v>5941.21</v>
      </c>
      <c r="Z79" s="56">
        <f t="shared" si="1"/>
        <v>32835379.060000002</v>
      </c>
    </row>
    <row r="80" spans="1:26" x14ac:dyDescent="0.25">
      <c r="A80" s="5">
        <v>77</v>
      </c>
      <c r="B80" s="6" t="s">
        <v>73</v>
      </c>
      <c r="C80" s="55">
        <v>370876</v>
      </c>
      <c r="D80" s="55">
        <v>0</v>
      </c>
      <c r="E80" s="55">
        <v>0</v>
      </c>
      <c r="F80" s="55">
        <v>0</v>
      </c>
      <c r="G80" s="55"/>
      <c r="H80" s="55">
        <v>0</v>
      </c>
      <c r="I80" s="55">
        <v>0</v>
      </c>
      <c r="J80" s="55">
        <v>466075</v>
      </c>
      <c r="K80" s="55">
        <v>0</v>
      </c>
      <c r="L80" s="55">
        <v>14120.49</v>
      </c>
      <c r="M80" s="55">
        <v>15734.61</v>
      </c>
      <c r="N80" s="55">
        <v>0</v>
      </c>
      <c r="O80" s="55">
        <v>0</v>
      </c>
      <c r="P80" s="55">
        <v>902183</v>
      </c>
      <c r="Q80" s="55">
        <v>0</v>
      </c>
      <c r="R80" s="55">
        <v>0</v>
      </c>
      <c r="S80" s="55">
        <v>1757.6200000000001</v>
      </c>
      <c r="T80" s="55">
        <v>11047.2</v>
      </c>
      <c r="U80" s="55">
        <v>0</v>
      </c>
      <c r="V80" s="55">
        <v>0</v>
      </c>
      <c r="W80" s="55">
        <v>59920</v>
      </c>
      <c r="X80" s="55">
        <v>124287</v>
      </c>
      <c r="Y80" s="55">
        <v>495.1</v>
      </c>
      <c r="Z80" s="56">
        <f t="shared" si="1"/>
        <v>1966496.0200000003</v>
      </c>
    </row>
    <row r="81" spans="1:26" x14ac:dyDescent="0.25">
      <c r="A81" s="5">
        <v>78</v>
      </c>
      <c r="B81" s="6" t="s">
        <v>74</v>
      </c>
      <c r="C81" s="55">
        <v>0</v>
      </c>
      <c r="D81" s="55">
        <v>0</v>
      </c>
      <c r="E81" s="55">
        <v>0</v>
      </c>
      <c r="F81" s="55">
        <v>0</v>
      </c>
      <c r="G81" s="55"/>
      <c r="H81" s="55">
        <v>0</v>
      </c>
      <c r="I81" s="55">
        <v>0</v>
      </c>
      <c r="J81" s="55">
        <v>38275</v>
      </c>
      <c r="K81" s="55">
        <v>15000</v>
      </c>
      <c r="L81" s="55">
        <v>0</v>
      </c>
      <c r="M81" s="55">
        <v>0</v>
      </c>
      <c r="N81" s="55">
        <v>0</v>
      </c>
      <c r="O81" s="55">
        <v>0</v>
      </c>
      <c r="P81" s="55">
        <v>52956</v>
      </c>
      <c r="Q81" s="55">
        <v>0</v>
      </c>
      <c r="R81" s="55">
        <v>102000</v>
      </c>
      <c r="S81" s="55">
        <v>197.57</v>
      </c>
      <c r="T81" s="55">
        <v>0</v>
      </c>
      <c r="U81" s="55">
        <v>0</v>
      </c>
      <c r="V81" s="55">
        <v>0</v>
      </c>
      <c r="W81" s="55">
        <v>0</v>
      </c>
      <c r="X81" s="55">
        <v>34448</v>
      </c>
      <c r="Y81" s="55">
        <v>185.66</v>
      </c>
      <c r="Z81" s="56">
        <f t="shared" si="1"/>
        <v>243062.23</v>
      </c>
    </row>
    <row r="82" spans="1:26" x14ac:dyDescent="0.25">
      <c r="A82" s="5">
        <v>79</v>
      </c>
      <c r="B82" s="6" t="s">
        <v>75</v>
      </c>
      <c r="C82" s="55">
        <v>0</v>
      </c>
      <c r="D82" s="55">
        <v>0</v>
      </c>
      <c r="E82" s="55">
        <v>0</v>
      </c>
      <c r="F82" s="55">
        <v>0</v>
      </c>
      <c r="G82" s="55"/>
      <c r="H82" s="55">
        <v>0</v>
      </c>
      <c r="I82" s="55">
        <v>0</v>
      </c>
      <c r="J82" s="55">
        <v>179066</v>
      </c>
      <c r="K82" s="55">
        <v>0</v>
      </c>
      <c r="L82" s="55">
        <v>19949.72</v>
      </c>
      <c r="M82" s="55">
        <v>22230.18</v>
      </c>
      <c r="N82" s="55">
        <v>0</v>
      </c>
      <c r="O82" s="55">
        <v>0</v>
      </c>
      <c r="P82" s="55">
        <v>305637</v>
      </c>
      <c r="Q82" s="55">
        <v>0</v>
      </c>
      <c r="R82" s="55">
        <v>102000</v>
      </c>
      <c r="S82" s="55">
        <v>372.77</v>
      </c>
      <c r="T82" s="55">
        <v>1415.1000000000001</v>
      </c>
      <c r="U82" s="55">
        <v>0</v>
      </c>
      <c r="V82" s="55">
        <v>0</v>
      </c>
      <c r="W82" s="55">
        <v>0</v>
      </c>
      <c r="X82" s="55">
        <v>21067</v>
      </c>
      <c r="Y82" s="55">
        <v>185.66</v>
      </c>
      <c r="Z82" s="56">
        <f t="shared" si="1"/>
        <v>651923.43000000005</v>
      </c>
    </row>
    <row r="83" spans="1:26" x14ac:dyDescent="0.25">
      <c r="A83" s="5">
        <v>80</v>
      </c>
      <c r="B83" s="6" t="s">
        <v>76</v>
      </c>
      <c r="C83" s="55">
        <v>0</v>
      </c>
      <c r="D83" s="55">
        <v>0</v>
      </c>
      <c r="E83" s="55">
        <v>0</v>
      </c>
      <c r="F83" s="55">
        <v>0</v>
      </c>
      <c r="G83" s="55"/>
      <c r="H83" s="55">
        <v>0</v>
      </c>
      <c r="I83" s="55">
        <v>0</v>
      </c>
      <c r="J83" s="55">
        <v>873589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5">
        <v>2786794</v>
      </c>
      <c r="Q83" s="55">
        <v>4600</v>
      </c>
      <c r="R83" s="55">
        <v>726000</v>
      </c>
      <c r="S83" s="55">
        <v>3794.35</v>
      </c>
      <c r="T83" s="55">
        <v>0</v>
      </c>
      <c r="U83" s="55">
        <v>0</v>
      </c>
      <c r="V83" s="55">
        <v>0</v>
      </c>
      <c r="W83" s="55">
        <v>248438.88</v>
      </c>
      <c r="X83" s="55">
        <v>266930</v>
      </c>
      <c r="Y83" s="55">
        <v>1670.96</v>
      </c>
      <c r="Z83" s="56">
        <f t="shared" si="1"/>
        <v>4911817.1899999995</v>
      </c>
    </row>
    <row r="84" spans="1:26" x14ac:dyDescent="0.25">
      <c r="A84" s="5">
        <v>81</v>
      </c>
      <c r="B84" s="6" t="s">
        <v>77</v>
      </c>
      <c r="C84" s="55">
        <v>0</v>
      </c>
      <c r="D84" s="55">
        <v>0</v>
      </c>
      <c r="E84" s="55">
        <v>0</v>
      </c>
      <c r="F84" s="55">
        <v>0</v>
      </c>
      <c r="G84" s="55"/>
      <c r="H84" s="55">
        <v>0</v>
      </c>
      <c r="I84" s="55">
        <v>0</v>
      </c>
      <c r="J84" s="55">
        <v>235517</v>
      </c>
      <c r="K84" s="55">
        <v>30000</v>
      </c>
      <c r="L84" s="55">
        <v>93119.62</v>
      </c>
      <c r="M84" s="55">
        <v>103764.17</v>
      </c>
      <c r="N84" s="55">
        <v>0</v>
      </c>
      <c r="O84" s="55">
        <v>0</v>
      </c>
      <c r="P84" s="55">
        <v>350088</v>
      </c>
      <c r="Q84" s="55">
        <v>0</v>
      </c>
      <c r="R84" s="55">
        <v>206000</v>
      </c>
      <c r="S84" s="55">
        <v>1182.6200000000001</v>
      </c>
      <c r="T84" s="55">
        <v>1935.7</v>
      </c>
      <c r="U84" s="55">
        <v>0</v>
      </c>
      <c r="V84" s="55">
        <v>0</v>
      </c>
      <c r="W84" s="55">
        <v>0</v>
      </c>
      <c r="X84" s="55">
        <v>16823</v>
      </c>
      <c r="Y84" s="55">
        <v>433.21000000000004</v>
      </c>
      <c r="Z84" s="56">
        <f t="shared" si="1"/>
        <v>1038863.32</v>
      </c>
    </row>
    <row r="85" spans="1:26" x14ac:dyDescent="0.25">
      <c r="A85" s="5">
        <v>82</v>
      </c>
      <c r="B85" s="6" t="s">
        <v>78</v>
      </c>
      <c r="C85" s="55">
        <v>0</v>
      </c>
      <c r="D85" s="55">
        <v>0</v>
      </c>
      <c r="E85" s="55">
        <v>0</v>
      </c>
      <c r="F85" s="55">
        <v>0</v>
      </c>
      <c r="G85" s="55"/>
      <c r="H85" s="55">
        <v>0</v>
      </c>
      <c r="I85" s="55">
        <v>0</v>
      </c>
      <c r="J85" s="55">
        <v>1314882</v>
      </c>
      <c r="K85" s="55">
        <v>0</v>
      </c>
      <c r="L85" s="55">
        <v>923575.24</v>
      </c>
      <c r="M85" s="55">
        <v>1029149.52</v>
      </c>
      <c r="N85" s="55">
        <v>0</v>
      </c>
      <c r="O85" s="55">
        <v>0</v>
      </c>
      <c r="P85" s="55">
        <v>2175896</v>
      </c>
      <c r="Q85" s="55">
        <v>0</v>
      </c>
      <c r="R85" s="55">
        <v>648000</v>
      </c>
      <c r="S85" s="55">
        <v>5469.77</v>
      </c>
      <c r="T85" s="55">
        <v>1839.5</v>
      </c>
      <c r="U85" s="55">
        <v>0</v>
      </c>
      <c r="V85" s="55">
        <v>0</v>
      </c>
      <c r="W85" s="55">
        <v>43075.3</v>
      </c>
      <c r="X85" s="55">
        <v>218356</v>
      </c>
      <c r="Y85" s="55">
        <v>1423.41</v>
      </c>
      <c r="Z85" s="56">
        <f t="shared" si="1"/>
        <v>6361666.7399999993</v>
      </c>
    </row>
    <row r="86" spans="1:26" x14ac:dyDescent="0.25">
      <c r="A86" s="5">
        <v>83</v>
      </c>
      <c r="B86" s="6" t="s">
        <v>79</v>
      </c>
      <c r="C86" s="55">
        <v>0</v>
      </c>
      <c r="D86" s="55">
        <v>0</v>
      </c>
      <c r="E86" s="55">
        <v>0</v>
      </c>
      <c r="F86" s="55">
        <v>0</v>
      </c>
      <c r="G86" s="55"/>
      <c r="H86" s="55">
        <v>0</v>
      </c>
      <c r="I86" s="55">
        <v>0</v>
      </c>
      <c r="J86" s="55">
        <v>537139</v>
      </c>
      <c r="K86" s="55">
        <v>0</v>
      </c>
      <c r="L86" s="55">
        <v>630645.88</v>
      </c>
      <c r="M86" s="55">
        <v>702735.27</v>
      </c>
      <c r="N86" s="55">
        <v>0</v>
      </c>
      <c r="O86" s="55">
        <v>0</v>
      </c>
      <c r="P86" s="55">
        <v>879237</v>
      </c>
      <c r="Q86" s="55">
        <v>0</v>
      </c>
      <c r="R86" s="55">
        <v>851657.79</v>
      </c>
      <c r="S86" s="55">
        <v>762</v>
      </c>
      <c r="T86" s="55">
        <v>0</v>
      </c>
      <c r="U86" s="55">
        <v>0</v>
      </c>
      <c r="V86" s="55">
        <v>0</v>
      </c>
      <c r="W86" s="55">
        <v>0</v>
      </c>
      <c r="X86" s="55">
        <v>46708</v>
      </c>
      <c r="Y86" s="55">
        <v>742.65</v>
      </c>
      <c r="Z86" s="56">
        <f t="shared" si="1"/>
        <v>3649627.59</v>
      </c>
    </row>
    <row r="87" spans="1:26" x14ac:dyDescent="0.25">
      <c r="A87" s="5">
        <v>84</v>
      </c>
      <c r="B87" s="6" t="s">
        <v>80</v>
      </c>
      <c r="C87" s="55">
        <v>0</v>
      </c>
      <c r="D87" s="55">
        <v>0</v>
      </c>
      <c r="E87" s="55">
        <v>0</v>
      </c>
      <c r="F87" s="55">
        <v>0</v>
      </c>
      <c r="G87" s="55"/>
      <c r="H87" s="55">
        <v>0</v>
      </c>
      <c r="I87" s="55">
        <v>0</v>
      </c>
      <c r="J87" s="55">
        <v>254254</v>
      </c>
      <c r="K87" s="55">
        <v>0</v>
      </c>
      <c r="L87" s="55">
        <v>31405.920000000002</v>
      </c>
      <c r="M87" s="55">
        <v>34995.94</v>
      </c>
      <c r="N87" s="55">
        <v>0</v>
      </c>
      <c r="O87" s="55">
        <v>0</v>
      </c>
      <c r="P87" s="55">
        <v>0</v>
      </c>
      <c r="Q87" s="55">
        <v>0</v>
      </c>
      <c r="R87" s="55">
        <v>0</v>
      </c>
      <c r="S87" s="55">
        <v>722.25</v>
      </c>
      <c r="T87" s="55">
        <v>13191.300000000001</v>
      </c>
      <c r="U87" s="55">
        <v>0</v>
      </c>
      <c r="V87" s="55">
        <v>0</v>
      </c>
      <c r="W87" s="55">
        <v>0</v>
      </c>
      <c r="X87" s="55">
        <v>179839</v>
      </c>
      <c r="Y87" s="55">
        <v>866.43000000000006</v>
      </c>
      <c r="Z87" s="56">
        <f t="shared" si="1"/>
        <v>515274.83999999997</v>
      </c>
    </row>
    <row r="88" spans="1:26" x14ac:dyDescent="0.25">
      <c r="A88" s="5">
        <v>85</v>
      </c>
      <c r="B88" s="6" t="s">
        <v>81</v>
      </c>
      <c r="C88" s="55">
        <v>238162</v>
      </c>
      <c r="D88" s="55">
        <v>16720</v>
      </c>
      <c r="E88" s="55">
        <v>0</v>
      </c>
      <c r="F88" s="55">
        <v>0</v>
      </c>
      <c r="G88" s="55"/>
      <c r="H88" s="55">
        <v>703519</v>
      </c>
      <c r="I88" s="55">
        <v>0</v>
      </c>
      <c r="J88" s="55">
        <v>0</v>
      </c>
      <c r="K88" s="55">
        <v>15000</v>
      </c>
      <c r="L88" s="55">
        <v>86681.290000000008</v>
      </c>
      <c r="M88" s="55">
        <v>96589.86</v>
      </c>
      <c r="N88" s="55">
        <v>0</v>
      </c>
      <c r="O88" s="55">
        <v>0</v>
      </c>
      <c r="P88" s="55">
        <v>1165468</v>
      </c>
      <c r="Q88" s="55">
        <v>2300</v>
      </c>
      <c r="R88" s="55">
        <v>284000</v>
      </c>
      <c r="S88" s="55">
        <v>0</v>
      </c>
      <c r="T88" s="55">
        <v>0</v>
      </c>
      <c r="U88" s="55">
        <v>0</v>
      </c>
      <c r="V88" s="55">
        <v>0</v>
      </c>
      <c r="W88" s="55">
        <v>0</v>
      </c>
      <c r="X88" s="55">
        <v>0</v>
      </c>
      <c r="Y88" s="55">
        <v>0</v>
      </c>
      <c r="Z88" s="56">
        <f t="shared" si="1"/>
        <v>2608440.1500000004</v>
      </c>
    </row>
    <row r="89" spans="1:26" x14ac:dyDescent="0.25">
      <c r="A89" s="5">
        <v>86</v>
      </c>
      <c r="B89" s="6" t="s">
        <v>82</v>
      </c>
      <c r="C89" s="55">
        <v>0</v>
      </c>
      <c r="D89" s="55">
        <v>0</v>
      </c>
      <c r="E89" s="55">
        <v>0</v>
      </c>
      <c r="F89" s="55">
        <v>0</v>
      </c>
      <c r="G89" s="55"/>
      <c r="H89" s="55">
        <v>0</v>
      </c>
      <c r="I89" s="55">
        <v>0</v>
      </c>
      <c r="J89" s="55">
        <v>678239</v>
      </c>
      <c r="K89" s="55">
        <v>0</v>
      </c>
      <c r="L89" s="55">
        <v>24486.100000000002</v>
      </c>
      <c r="M89" s="55">
        <v>27285.119999999999</v>
      </c>
      <c r="N89" s="55">
        <v>0</v>
      </c>
      <c r="O89" s="55">
        <v>0</v>
      </c>
      <c r="P89" s="55">
        <v>1043078</v>
      </c>
      <c r="Q89" s="55">
        <v>0</v>
      </c>
      <c r="R89" s="55">
        <v>388000</v>
      </c>
      <c r="S89" s="55">
        <v>1974.76</v>
      </c>
      <c r="T89" s="55">
        <v>14674.85</v>
      </c>
      <c r="U89" s="55">
        <v>0</v>
      </c>
      <c r="V89" s="55">
        <v>0</v>
      </c>
      <c r="W89" s="55">
        <v>0</v>
      </c>
      <c r="X89" s="55">
        <v>53545</v>
      </c>
      <c r="Y89" s="55">
        <v>866.43000000000006</v>
      </c>
      <c r="Z89" s="56">
        <f t="shared" si="1"/>
        <v>2232149.2599999998</v>
      </c>
    </row>
    <row r="90" spans="1:26" x14ac:dyDescent="0.25">
      <c r="A90" s="5">
        <v>87</v>
      </c>
      <c r="B90" s="6" t="s">
        <v>83</v>
      </c>
      <c r="C90" s="55">
        <v>0</v>
      </c>
      <c r="D90" s="55">
        <v>0</v>
      </c>
      <c r="E90" s="55">
        <v>0</v>
      </c>
      <c r="F90" s="55">
        <v>0</v>
      </c>
      <c r="G90" s="55"/>
      <c r="H90" s="55">
        <v>0</v>
      </c>
      <c r="I90" s="55">
        <v>0</v>
      </c>
      <c r="J90" s="55">
        <v>406373</v>
      </c>
      <c r="K90" s="55">
        <v>0</v>
      </c>
      <c r="L90" s="55">
        <v>210414.91</v>
      </c>
      <c r="M90" s="55">
        <v>234467.53</v>
      </c>
      <c r="N90" s="55">
        <v>0</v>
      </c>
      <c r="O90" s="55">
        <v>0</v>
      </c>
      <c r="P90" s="55">
        <v>611946</v>
      </c>
      <c r="Q90" s="55">
        <v>0</v>
      </c>
      <c r="R90" s="55">
        <v>158140</v>
      </c>
      <c r="S90" s="55">
        <v>1145.6000000000001</v>
      </c>
      <c r="T90" s="55">
        <v>4623.4000000000005</v>
      </c>
      <c r="U90" s="55">
        <v>0</v>
      </c>
      <c r="V90" s="55">
        <v>0</v>
      </c>
      <c r="W90" s="55">
        <v>27342</v>
      </c>
      <c r="X90" s="55">
        <v>32082</v>
      </c>
      <c r="Y90" s="55">
        <v>433.21000000000004</v>
      </c>
      <c r="Z90" s="56">
        <f t="shared" si="1"/>
        <v>1686967.65</v>
      </c>
    </row>
    <row r="91" spans="1:26" x14ac:dyDescent="0.25">
      <c r="A91" s="5">
        <v>88</v>
      </c>
      <c r="B91" s="6" t="s">
        <v>84</v>
      </c>
      <c r="C91" s="55">
        <v>1100083</v>
      </c>
      <c r="D91" s="55">
        <v>0</v>
      </c>
      <c r="E91" s="55">
        <v>0</v>
      </c>
      <c r="F91" s="55">
        <v>0</v>
      </c>
      <c r="G91" s="55"/>
      <c r="H91" s="55">
        <v>21500</v>
      </c>
      <c r="I91" s="55">
        <v>0</v>
      </c>
      <c r="J91" s="55">
        <v>889075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4934179</v>
      </c>
      <c r="Q91" s="55">
        <v>2300</v>
      </c>
      <c r="R91" s="55">
        <v>804000</v>
      </c>
      <c r="S91" s="55">
        <v>7649</v>
      </c>
      <c r="T91" s="55">
        <v>0</v>
      </c>
      <c r="U91" s="55">
        <v>0</v>
      </c>
      <c r="V91" s="55">
        <v>0</v>
      </c>
      <c r="W91" s="55">
        <v>13460</v>
      </c>
      <c r="X91" s="55">
        <v>76893</v>
      </c>
      <c r="Y91" s="55">
        <v>1794.74</v>
      </c>
      <c r="Z91" s="56">
        <f t="shared" si="1"/>
        <v>7850933.7400000002</v>
      </c>
    </row>
    <row r="92" spans="1:26" x14ac:dyDescent="0.25">
      <c r="A92" s="5">
        <v>89</v>
      </c>
      <c r="B92" s="6" t="s">
        <v>85</v>
      </c>
      <c r="C92" s="55">
        <v>0</v>
      </c>
      <c r="D92" s="55">
        <v>0</v>
      </c>
      <c r="E92" s="55">
        <v>0</v>
      </c>
      <c r="F92" s="55">
        <v>0</v>
      </c>
      <c r="G92" s="55"/>
      <c r="H92" s="55">
        <v>0</v>
      </c>
      <c r="I92" s="55">
        <v>0</v>
      </c>
      <c r="J92" s="55">
        <v>473514.55</v>
      </c>
      <c r="K92" s="55">
        <v>0</v>
      </c>
      <c r="L92" s="55">
        <v>145350.31</v>
      </c>
      <c r="M92" s="55">
        <v>161965.37</v>
      </c>
      <c r="N92" s="55">
        <v>0</v>
      </c>
      <c r="O92" s="55">
        <v>0</v>
      </c>
      <c r="P92" s="55">
        <v>6274034</v>
      </c>
      <c r="Q92" s="55">
        <v>0</v>
      </c>
      <c r="R92" s="55">
        <v>830000</v>
      </c>
      <c r="S92" s="55">
        <v>9307.18</v>
      </c>
      <c r="T92" s="55">
        <v>0</v>
      </c>
      <c r="U92" s="55">
        <v>0</v>
      </c>
      <c r="V92" s="55">
        <v>0</v>
      </c>
      <c r="W92" s="55">
        <v>457348.13</v>
      </c>
      <c r="X92" s="55">
        <v>39990</v>
      </c>
      <c r="Y92" s="55">
        <v>2042.29</v>
      </c>
      <c r="Z92" s="56">
        <f t="shared" si="1"/>
        <v>8393551.8299999982</v>
      </c>
    </row>
    <row r="93" spans="1:26" x14ac:dyDescent="0.25">
      <c r="A93" s="5">
        <v>90</v>
      </c>
      <c r="B93" s="6" t="s">
        <v>86</v>
      </c>
      <c r="C93" s="55">
        <v>0</v>
      </c>
      <c r="D93" s="55">
        <v>0</v>
      </c>
      <c r="E93" s="55">
        <v>0</v>
      </c>
      <c r="F93" s="55">
        <v>0</v>
      </c>
      <c r="G93" s="55"/>
      <c r="H93" s="55">
        <v>0</v>
      </c>
      <c r="I93" s="55">
        <v>0</v>
      </c>
      <c r="J93" s="55">
        <v>55673.74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54806</v>
      </c>
      <c r="Q93" s="55">
        <v>0</v>
      </c>
      <c r="R93" s="55">
        <v>128000</v>
      </c>
      <c r="S93" s="55">
        <v>170.08</v>
      </c>
      <c r="T93" s="55">
        <v>0</v>
      </c>
      <c r="U93" s="55">
        <v>0</v>
      </c>
      <c r="V93" s="55">
        <v>0</v>
      </c>
      <c r="W93" s="55">
        <v>0</v>
      </c>
      <c r="X93" s="55">
        <v>5567.26</v>
      </c>
      <c r="Y93" s="55">
        <v>185.66</v>
      </c>
      <c r="Z93" s="56">
        <f t="shared" si="1"/>
        <v>244402.74</v>
      </c>
    </row>
    <row r="94" spans="1:26" x14ac:dyDescent="0.25">
      <c r="A94" s="5">
        <v>91</v>
      </c>
      <c r="B94" s="6" t="s">
        <v>87</v>
      </c>
      <c r="C94" s="55">
        <v>0</v>
      </c>
      <c r="D94" s="55">
        <v>0</v>
      </c>
      <c r="E94" s="55">
        <v>0</v>
      </c>
      <c r="F94" s="55">
        <v>0</v>
      </c>
      <c r="G94" s="55"/>
      <c r="H94" s="55">
        <v>0</v>
      </c>
      <c r="I94" s="55">
        <v>0</v>
      </c>
      <c r="J94" s="55">
        <v>129529</v>
      </c>
      <c r="K94" s="55">
        <v>0</v>
      </c>
      <c r="L94" s="55">
        <v>205219.48</v>
      </c>
      <c r="M94" s="55">
        <v>0</v>
      </c>
      <c r="N94" s="55">
        <v>0</v>
      </c>
      <c r="O94" s="55">
        <v>0</v>
      </c>
      <c r="P94" s="55">
        <v>250984</v>
      </c>
      <c r="Q94" s="55">
        <v>0</v>
      </c>
      <c r="R94" s="55">
        <v>198718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  <c r="X94" s="55">
        <v>0</v>
      </c>
      <c r="Y94" s="55">
        <v>0</v>
      </c>
      <c r="Z94" s="56">
        <f t="shared" si="1"/>
        <v>784450.48</v>
      </c>
    </row>
    <row r="95" spans="1:26" x14ac:dyDescent="0.25">
      <c r="A95" s="5">
        <v>92</v>
      </c>
      <c r="B95" s="6" t="s">
        <v>88</v>
      </c>
      <c r="C95" s="55">
        <v>0</v>
      </c>
      <c r="D95" s="55">
        <v>0</v>
      </c>
      <c r="E95" s="55">
        <v>0</v>
      </c>
      <c r="F95" s="55">
        <v>0</v>
      </c>
      <c r="G95" s="55"/>
      <c r="H95" s="55">
        <v>0</v>
      </c>
      <c r="I95" s="55">
        <v>0</v>
      </c>
      <c r="J95" s="55">
        <v>636590</v>
      </c>
      <c r="K95" s="55">
        <v>0</v>
      </c>
      <c r="L95" s="55">
        <v>34484.879999999997</v>
      </c>
      <c r="M95" s="55">
        <v>38426.870000000003</v>
      </c>
      <c r="N95" s="55">
        <v>0</v>
      </c>
      <c r="O95" s="55">
        <v>0</v>
      </c>
      <c r="P95" s="55">
        <v>1359974</v>
      </c>
      <c r="Q95" s="55">
        <v>0</v>
      </c>
      <c r="R95" s="55">
        <v>388000</v>
      </c>
      <c r="S95" s="55">
        <v>1132.29</v>
      </c>
      <c r="T95" s="55">
        <v>18421.600000000002</v>
      </c>
      <c r="U95" s="55">
        <v>0</v>
      </c>
      <c r="V95" s="55">
        <v>0</v>
      </c>
      <c r="W95" s="55">
        <v>200571</v>
      </c>
      <c r="X95" s="55">
        <v>96626</v>
      </c>
      <c r="Y95" s="55">
        <v>866.43000000000006</v>
      </c>
      <c r="Z95" s="56">
        <f t="shared" si="1"/>
        <v>2775093.0700000003</v>
      </c>
    </row>
    <row r="96" spans="1:26" x14ac:dyDescent="0.25">
      <c r="A96" s="5">
        <v>93</v>
      </c>
      <c r="B96" s="6" t="s">
        <v>89</v>
      </c>
      <c r="C96" s="55">
        <v>0</v>
      </c>
      <c r="D96" s="55">
        <v>0</v>
      </c>
      <c r="E96" s="55">
        <v>0</v>
      </c>
      <c r="F96" s="55">
        <v>0</v>
      </c>
      <c r="G96" s="55"/>
      <c r="H96" s="55">
        <v>0</v>
      </c>
      <c r="I96" s="55">
        <v>0</v>
      </c>
      <c r="J96" s="55">
        <v>423905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936373</v>
      </c>
      <c r="Q96" s="55">
        <v>0</v>
      </c>
      <c r="R96" s="55">
        <v>0</v>
      </c>
      <c r="S96" s="55">
        <v>1084.77</v>
      </c>
      <c r="T96" s="55">
        <v>3318.6</v>
      </c>
      <c r="U96" s="55">
        <v>0</v>
      </c>
      <c r="V96" s="55">
        <v>0</v>
      </c>
      <c r="W96" s="55">
        <v>0</v>
      </c>
      <c r="X96" s="55">
        <v>232490</v>
      </c>
      <c r="Y96" s="55">
        <v>618.88</v>
      </c>
      <c r="Z96" s="56">
        <f t="shared" si="1"/>
        <v>1597790.25</v>
      </c>
    </row>
    <row r="97" spans="1:26" x14ac:dyDescent="0.25">
      <c r="A97" s="5">
        <v>94</v>
      </c>
      <c r="B97" s="6" t="s">
        <v>90</v>
      </c>
      <c r="C97" s="55">
        <v>982753</v>
      </c>
      <c r="D97" s="55">
        <v>0</v>
      </c>
      <c r="E97" s="55">
        <v>0</v>
      </c>
      <c r="F97" s="55">
        <v>0</v>
      </c>
      <c r="G97" s="55"/>
      <c r="H97" s="55">
        <v>0</v>
      </c>
      <c r="I97" s="55">
        <v>0</v>
      </c>
      <c r="J97" s="55">
        <v>599766</v>
      </c>
      <c r="K97" s="55">
        <v>0</v>
      </c>
      <c r="L97" s="55">
        <v>209714</v>
      </c>
      <c r="M97" s="55">
        <v>233686.5</v>
      </c>
      <c r="N97" s="55">
        <v>0</v>
      </c>
      <c r="O97" s="55">
        <v>0</v>
      </c>
      <c r="P97" s="55">
        <v>1433519</v>
      </c>
      <c r="Q97" s="55">
        <v>0</v>
      </c>
      <c r="R97" s="55">
        <v>0</v>
      </c>
      <c r="S97" s="55">
        <v>2759.91</v>
      </c>
      <c r="T97" s="55">
        <v>0</v>
      </c>
      <c r="U97" s="55">
        <v>0</v>
      </c>
      <c r="V97" s="55">
        <v>0</v>
      </c>
      <c r="W97" s="55">
        <v>0</v>
      </c>
      <c r="X97" s="55">
        <v>161281</v>
      </c>
      <c r="Y97" s="55">
        <v>990.2</v>
      </c>
      <c r="Z97" s="56">
        <f t="shared" si="1"/>
        <v>3624469.6100000003</v>
      </c>
    </row>
    <row r="98" spans="1:26" x14ac:dyDescent="0.25">
      <c r="A98" s="5">
        <v>95</v>
      </c>
      <c r="B98" s="6" t="s">
        <v>91</v>
      </c>
      <c r="C98" s="55">
        <v>0</v>
      </c>
      <c r="D98" s="55">
        <v>0</v>
      </c>
      <c r="E98" s="55">
        <v>0</v>
      </c>
      <c r="F98" s="55">
        <v>0</v>
      </c>
      <c r="G98" s="55"/>
      <c r="H98" s="55">
        <v>0</v>
      </c>
      <c r="I98" s="55">
        <v>0</v>
      </c>
      <c r="J98" s="55">
        <v>241740.46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340384</v>
      </c>
      <c r="Q98" s="55">
        <v>0</v>
      </c>
      <c r="R98" s="55">
        <v>0</v>
      </c>
      <c r="S98" s="55">
        <v>310</v>
      </c>
      <c r="T98" s="55">
        <v>0</v>
      </c>
      <c r="U98" s="55">
        <v>0</v>
      </c>
      <c r="V98" s="55">
        <v>0</v>
      </c>
      <c r="W98" s="55">
        <v>0</v>
      </c>
      <c r="X98" s="55">
        <v>37454.54</v>
      </c>
      <c r="Y98" s="55">
        <v>0</v>
      </c>
      <c r="Z98" s="56">
        <f t="shared" si="1"/>
        <v>619889</v>
      </c>
    </row>
    <row r="99" spans="1:26" x14ac:dyDescent="0.25">
      <c r="A99" s="5">
        <v>96</v>
      </c>
      <c r="B99" s="6" t="s">
        <v>92</v>
      </c>
      <c r="C99" s="55">
        <v>0</v>
      </c>
      <c r="D99" s="55">
        <v>33930</v>
      </c>
      <c r="E99" s="55">
        <v>0</v>
      </c>
      <c r="F99" s="55">
        <v>0</v>
      </c>
      <c r="G99" s="55"/>
      <c r="H99" s="55">
        <v>0</v>
      </c>
      <c r="I99" s="55">
        <v>0</v>
      </c>
      <c r="J99" s="55">
        <v>858367</v>
      </c>
      <c r="K99" s="55">
        <v>0</v>
      </c>
      <c r="L99" s="55">
        <v>113641.34</v>
      </c>
      <c r="M99" s="55">
        <v>126631.73</v>
      </c>
      <c r="N99" s="55">
        <v>0</v>
      </c>
      <c r="O99" s="55">
        <v>0</v>
      </c>
      <c r="P99" s="55">
        <v>1377393</v>
      </c>
      <c r="Q99" s="55">
        <v>0</v>
      </c>
      <c r="R99" s="55">
        <v>0</v>
      </c>
      <c r="S99" s="55">
        <v>0</v>
      </c>
      <c r="T99" s="55">
        <v>0</v>
      </c>
      <c r="U99" s="55">
        <v>0</v>
      </c>
      <c r="V99" s="55">
        <v>0</v>
      </c>
      <c r="W99" s="55">
        <v>134136</v>
      </c>
      <c r="X99" s="55">
        <v>712386</v>
      </c>
      <c r="Y99" s="55">
        <v>0</v>
      </c>
      <c r="Z99" s="56">
        <f t="shared" si="1"/>
        <v>3356485.0700000003</v>
      </c>
    </row>
    <row r="100" spans="1:26" x14ac:dyDescent="0.25">
      <c r="A100" s="5">
        <v>97</v>
      </c>
      <c r="B100" s="6" t="s">
        <v>93</v>
      </c>
      <c r="C100" s="55">
        <v>0</v>
      </c>
      <c r="D100" s="55">
        <v>26568.91</v>
      </c>
      <c r="E100" s="55">
        <v>0</v>
      </c>
      <c r="F100" s="55">
        <v>0</v>
      </c>
      <c r="G100" s="55"/>
      <c r="H100" s="55">
        <v>0</v>
      </c>
      <c r="I100" s="55">
        <v>0</v>
      </c>
      <c r="J100" s="55">
        <v>410985</v>
      </c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840948</v>
      </c>
      <c r="Q100" s="55">
        <v>0</v>
      </c>
      <c r="R100" s="55">
        <v>362000</v>
      </c>
      <c r="S100" s="55">
        <v>1804.68</v>
      </c>
      <c r="T100" s="55">
        <v>14880.1</v>
      </c>
      <c r="U100" s="55">
        <v>0</v>
      </c>
      <c r="V100" s="55">
        <v>0</v>
      </c>
      <c r="W100" s="55">
        <v>0</v>
      </c>
      <c r="X100" s="55">
        <v>36416</v>
      </c>
      <c r="Y100" s="55">
        <v>742.65</v>
      </c>
      <c r="Z100" s="56">
        <f t="shared" si="1"/>
        <v>1694345.3399999999</v>
      </c>
    </row>
    <row r="101" spans="1:26" ht="13.5" thickBot="1" x14ac:dyDescent="0.3">
      <c r="A101" s="5">
        <v>98</v>
      </c>
      <c r="B101" s="6" t="s">
        <v>94</v>
      </c>
      <c r="C101" s="55">
        <v>0</v>
      </c>
      <c r="D101" s="55">
        <v>0</v>
      </c>
      <c r="E101" s="55">
        <v>0</v>
      </c>
      <c r="F101" s="55">
        <v>0</v>
      </c>
      <c r="G101" s="55"/>
      <c r="H101" s="55">
        <v>5500</v>
      </c>
      <c r="I101" s="55">
        <v>0</v>
      </c>
      <c r="J101" s="55">
        <v>248688</v>
      </c>
      <c r="K101" s="55">
        <v>0</v>
      </c>
      <c r="L101" s="55">
        <v>527952.32000000007</v>
      </c>
      <c r="M101" s="55">
        <v>588302.77</v>
      </c>
      <c r="N101" s="55">
        <v>0</v>
      </c>
      <c r="O101" s="55">
        <v>0</v>
      </c>
      <c r="P101" s="55">
        <v>2470742</v>
      </c>
      <c r="Q101" s="55">
        <v>3450</v>
      </c>
      <c r="R101" s="55">
        <v>490811</v>
      </c>
      <c r="S101" s="55">
        <v>0</v>
      </c>
      <c r="T101" s="55">
        <v>0</v>
      </c>
      <c r="U101" s="55">
        <v>0</v>
      </c>
      <c r="V101" s="55">
        <v>0</v>
      </c>
      <c r="W101" s="55">
        <v>2703</v>
      </c>
      <c r="X101" s="55">
        <v>203688</v>
      </c>
      <c r="Y101" s="55">
        <v>1175.8600000000001</v>
      </c>
      <c r="Z101" s="56">
        <f t="shared" si="1"/>
        <v>4543012.95</v>
      </c>
    </row>
    <row r="102" spans="1:26" ht="13.5" thickBot="1" x14ac:dyDescent="0.3">
      <c r="A102" s="44" t="s">
        <v>207</v>
      </c>
      <c r="B102" s="18" t="s">
        <v>3</v>
      </c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6"/>
    </row>
    <row r="103" spans="1:26" x14ac:dyDescent="0.25">
      <c r="A103" s="5">
        <v>101</v>
      </c>
      <c r="B103" s="6" t="s">
        <v>95</v>
      </c>
      <c r="C103" s="55">
        <v>0</v>
      </c>
      <c r="D103" s="55">
        <v>0</v>
      </c>
      <c r="E103" s="55">
        <v>0</v>
      </c>
      <c r="F103" s="55">
        <v>0</v>
      </c>
      <c r="G103" s="55"/>
      <c r="H103" s="55">
        <v>0</v>
      </c>
      <c r="I103" s="55">
        <v>0</v>
      </c>
      <c r="J103" s="55">
        <v>1186525</v>
      </c>
      <c r="K103" s="55">
        <v>728000</v>
      </c>
      <c r="L103" s="55">
        <v>0</v>
      </c>
      <c r="M103" s="55">
        <v>0</v>
      </c>
      <c r="N103" s="55">
        <v>0</v>
      </c>
      <c r="O103" s="55">
        <v>0</v>
      </c>
      <c r="P103" s="55">
        <v>1123853</v>
      </c>
      <c r="Q103" s="55">
        <v>0</v>
      </c>
      <c r="R103" s="55">
        <v>492000</v>
      </c>
      <c r="S103" s="55">
        <v>2926.26</v>
      </c>
      <c r="T103" s="55">
        <v>49587.950000000004</v>
      </c>
      <c r="U103" s="55">
        <v>16032</v>
      </c>
      <c r="V103" s="55">
        <v>16032</v>
      </c>
      <c r="W103" s="55">
        <v>0</v>
      </c>
      <c r="X103" s="55">
        <v>126308</v>
      </c>
      <c r="Y103" s="55">
        <v>1175.8600000000001</v>
      </c>
      <c r="Z103" s="4">
        <f t="shared" ref="Z103:Z141" si="2">SUM(C103:Y103)</f>
        <v>3742440.07</v>
      </c>
    </row>
    <row r="104" spans="1:26" x14ac:dyDescent="0.25">
      <c r="A104" s="5">
        <v>102</v>
      </c>
      <c r="B104" s="6" t="s">
        <v>96</v>
      </c>
      <c r="C104" s="55">
        <v>0</v>
      </c>
      <c r="D104" s="55">
        <v>0</v>
      </c>
      <c r="E104" s="55">
        <v>0</v>
      </c>
      <c r="F104" s="55">
        <v>0</v>
      </c>
      <c r="G104" s="55"/>
      <c r="H104" s="55">
        <v>0</v>
      </c>
      <c r="I104" s="55">
        <v>0</v>
      </c>
      <c r="J104" s="55">
        <v>409598</v>
      </c>
      <c r="K104" s="55">
        <v>0</v>
      </c>
      <c r="L104" s="55">
        <v>18476.240000000002</v>
      </c>
      <c r="M104" s="55">
        <v>20588.27</v>
      </c>
      <c r="N104" s="55">
        <v>0</v>
      </c>
      <c r="O104" s="55">
        <v>0</v>
      </c>
      <c r="P104" s="55">
        <v>535389</v>
      </c>
      <c r="Q104" s="55">
        <v>0</v>
      </c>
      <c r="R104" s="55">
        <v>150120.87</v>
      </c>
      <c r="S104" s="55">
        <v>413.31</v>
      </c>
      <c r="T104" s="55">
        <v>0</v>
      </c>
      <c r="U104" s="55">
        <v>0</v>
      </c>
      <c r="V104" s="55">
        <v>0</v>
      </c>
      <c r="W104" s="55">
        <v>0</v>
      </c>
      <c r="X104" s="55">
        <v>37236</v>
      </c>
      <c r="Y104" s="55">
        <v>433.21000000000004</v>
      </c>
      <c r="Z104" s="4">
        <f t="shared" si="2"/>
        <v>1172254.8999999999</v>
      </c>
    </row>
    <row r="105" spans="1:26" x14ac:dyDescent="0.25">
      <c r="A105" s="5">
        <v>103</v>
      </c>
      <c r="B105" s="6" t="s">
        <v>97</v>
      </c>
      <c r="C105" s="55">
        <v>0</v>
      </c>
      <c r="D105" s="55">
        <v>0</v>
      </c>
      <c r="E105" s="55">
        <v>0</v>
      </c>
      <c r="F105" s="55">
        <v>0</v>
      </c>
      <c r="G105" s="55"/>
      <c r="H105" s="55">
        <v>0</v>
      </c>
      <c r="I105" s="55">
        <v>0</v>
      </c>
      <c r="J105" s="55">
        <v>37235</v>
      </c>
      <c r="K105" s="55">
        <v>0</v>
      </c>
      <c r="L105" s="55">
        <v>14190.04</v>
      </c>
      <c r="M105" s="55">
        <v>15812.1</v>
      </c>
      <c r="N105" s="55">
        <v>0</v>
      </c>
      <c r="O105" s="55">
        <v>0</v>
      </c>
      <c r="P105" s="55">
        <v>247472</v>
      </c>
      <c r="Q105" s="55">
        <v>0</v>
      </c>
      <c r="R105" s="55">
        <v>180000</v>
      </c>
      <c r="S105" s="55">
        <v>351.34000000000003</v>
      </c>
      <c r="T105" s="55">
        <v>3416</v>
      </c>
      <c r="U105" s="55">
        <v>0</v>
      </c>
      <c r="V105" s="55">
        <v>0</v>
      </c>
      <c r="W105" s="55">
        <v>27298</v>
      </c>
      <c r="X105" s="55">
        <v>37236</v>
      </c>
      <c r="Y105" s="55">
        <v>247.55</v>
      </c>
      <c r="Z105" s="4">
        <f t="shared" si="2"/>
        <v>563258.03</v>
      </c>
    </row>
    <row r="106" spans="1:26" x14ac:dyDescent="0.25">
      <c r="A106" s="5">
        <v>104</v>
      </c>
      <c r="B106" s="6" t="s">
        <v>98</v>
      </c>
      <c r="C106" s="55">
        <v>0</v>
      </c>
      <c r="D106" s="55">
        <v>10730.66</v>
      </c>
      <c r="E106" s="55">
        <v>0</v>
      </c>
      <c r="F106" s="55">
        <v>0</v>
      </c>
      <c r="G106" s="55"/>
      <c r="H106" s="55">
        <v>0</v>
      </c>
      <c r="I106" s="55">
        <v>0</v>
      </c>
      <c r="J106" s="55">
        <v>505230</v>
      </c>
      <c r="K106" s="55">
        <v>30000</v>
      </c>
      <c r="L106" s="55">
        <v>0</v>
      </c>
      <c r="M106" s="55">
        <v>0</v>
      </c>
      <c r="N106" s="55">
        <v>0</v>
      </c>
      <c r="O106" s="55">
        <v>0</v>
      </c>
      <c r="P106" s="55">
        <v>419740</v>
      </c>
      <c r="Q106" s="55">
        <v>0</v>
      </c>
      <c r="R106" s="55">
        <v>284000</v>
      </c>
      <c r="S106" s="55">
        <v>2057.46</v>
      </c>
      <c r="T106" s="55">
        <v>7772.3</v>
      </c>
      <c r="U106" s="55">
        <v>0</v>
      </c>
      <c r="V106" s="55">
        <v>0</v>
      </c>
      <c r="W106" s="55">
        <v>2131</v>
      </c>
      <c r="X106" s="55">
        <v>336821</v>
      </c>
      <c r="Y106" s="55">
        <v>556.99</v>
      </c>
      <c r="Z106" s="4">
        <f t="shared" si="2"/>
        <v>1599039.41</v>
      </c>
    </row>
    <row r="107" spans="1:26" x14ac:dyDescent="0.25">
      <c r="A107" s="5">
        <v>106</v>
      </c>
      <c r="B107" s="6" t="s">
        <v>99</v>
      </c>
      <c r="C107" s="55">
        <v>0</v>
      </c>
      <c r="D107" s="55">
        <v>0</v>
      </c>
      <c r="E107" s="55">
        <v>0</v>
      </c>
      <c r="F107" s="55">
        <v>0</v>
      </c>
      <c r="G107" s="55"/>
      <c r="H107" s="55">
        <v>0</v>
      </c>
      <c r="I107" s="55">
        <v>0</v>
      </c>
      <c r="J107" s="55">
        <v>286309</v>
      </c>
      <c r="K107" s="55">
        <v>0</v>
      </c>
      <c r="L107" s="55">
        <v>77677.210000000006</v>
      </c>
      <c r="M107" s="55">
        <v>86556.52</v>
      </c>
      <c r="N107" s="55">
        <v>0</v>
      </c>
      <c r="O107" s="55">
        <v>0</v>
      </c>
      <c r="P107" s="55">
        <v>544244</v>
      </c>
      <c r="Q107" s="55">
        <v>1150</v>
      </c>
      <c r="R107" s="55">
        <v>180000</v>
      </c>
      <c r="S107" s="55">
        <v>90</v>
      </c>
      <c r="T107" s="55">
        <v>0</v>
      </c>
      <c r="U107" s="55">
        <v>0</v>
      </c>
      <c r="V107" s="55">
        <v>0</v>
      </c>
      <c r="W107" s="55">
        <v>33677.47</v>
      </c>
      <c r="X107" s="55">
        <v>22368</v>
      </c>
      <c r="Y107" s="55">
        <v>309.44</v>
      </c>
      <c r="Z107" s="4">
        <f t="shared" si="2"/>
        <v>1232381.6399999999</v>
      </c>
    </row>
    <row r="108" spans="1:26" x14ac:dyDescent="0.25">
      <c r="A108" s="5">
        <v>107</v>
      </c>
      <c r="B108" s="6" t="s">
        <v>100</v>
      </c>
      <c r="C108" s="55">
        <v>0</v>
      </c>
      <c r="D108" s="55">
        <v>0</v>
      </c>
      <c r="E108" s="55">
        <v>0</v>
      </c>
      <c r="F108" s="55">
        <v>0</v>
      </c>
      <c r="G108" s="55"/>
      <c r="H108" s="55">
        <v>0</v>
      </c>
      <c r="I108" s="55">
        <v>0</v>
      </c>
      <c r="J108" s="55">
        <v>92227</v>
      </c>
      <c r="K108" s="55">
        <v>0</v>
      </c>
      <c r="L108" s="55">
        <v>55541.42</v>
      </c>
      <c r="M108" s="55">
        <v>61890.39</v>
      </c>
      <c r="N108" s="55">
        <v>0</v>
      </c>
      <c r="O108" s="55">
        <v>0</v>
      </c>
      <c r="P108" s="55">
        <v>230564</v>
      </c>
      <c r="Q108" s="55">
        <v>0</v>
      </c>
      <c r="R108" s="55">
        <v>0</v>
      </c>
      <c r="S108" s="55">
        <v>139.79</v>
      </c>
      <c r="T108" s="55">
        <v>0</v>
      </c>
      <c r="U108" s="55">
        <v>0</v>
      </c>
      <c r="V108" s="55">
        <v>0</v>
      </c>
      <c r="W108" s="55">
        <v>0</v>
      </c>
      <c r="X108" s="55">
        <v>5425</v>
      </c>
      <c r="Y108" s="55">
        <v>247.55</v>
      </c>
      <c r="Z108" s="4">
        <f t="shared" si="2"/>
        <v>446035.14999999997</v>
      </c>
    </row>
    <row r="109" spans="1:26" x14ac:dyDescent="0.25">
      <c r="A109" s="5">
        <v>108</v>
      </c>
      <c r="B109" s="6" t="s">
        <v>101</v>
      </c>
      <c r="C109" s="55">
        <v>0</v>
      </c>
      <c r="D109" s="55">
        <v>0</v>
      </c>
      <c r="E109" s="55">
        <v>0</v>
      </c>
      <c r="F109" s="55">
        <v>0</v>
      </c>
      <c r="G109" s="55"/>
      <c r="H109" s="55">
        <v>7815</v>
      </c>
      <c r="I109" s="55">
        <v>0</v>
      </c>
      <c r="J109" s="55">
        <v>1197346</v>
      </c>
      <c r="K109" s="55">
        <v>0</v>
      </c>
      <c r="L109" s="55">
        <v>88957.26</v>
      </c>
      <c r="M109" s="55">
        <v>99126.010000000009</v>
      </c>
      <c r="N109" s="55">
        <v>0</v>
      </c>
      <c r="O109" s="55">
        <v>0</v>
      </c>
      <c r="P109" s="55">
        <v>1405075</v>
      </c>
      <c r="Q109" s="55">
        <v>1150</v>
      </c>
      <c r="R109" s="55">
        <v>7100</v>
      </c>
      <c r="S109" s="55">
        <v>0</v>
      </c>
      <c r="T109" s="55">
        <v>0</v>
      </c>
      <c r="U109" s="55">
        <v>108426</v>
      </c>
      <c r="V109" s="55">
        <v>219200</v>
      </c>
      <c r="W109" s="55">
        <v>1071.75</v>
      </c>
      <c r="X109" s="55">
        <v>101661</v>
      </c>
      <c r="Y109" s="55">
        <v>804.54</v>
      </c>
      <c r="Z109" s="4">
        <f t="shared" si="2"/>
        <v>3237732.56</v>
      </c>
    </row>
    <row r="110" spans="1:26" x14ac:dyDescent="0.25">
      <c r="A110" s="5">
        <v>109</v>
      </c>
      <c r="B110" s="6" t="s">
        <v>102</v>
      </c>
      <c r="C110" s="55">
        <v>0</v>
      </c>
      <c r="D110" s="55">
        <v>0</v>
      </c>
      <c r="E110" s="55">
        <v>0</v>
      </c>
      <c r="F110" s="55">
        <v>0</v>
      </c>
      <c r="G110" s="55"/>
      <c r="H110" s="55">
        <v>0</v>
      </c>
      <c r="I110" s="55">
        <v>0</v>
      </c>
      <c r="J110" s="55">
        <v>22965</v>
      </c>
      <c r="K110" s="55">
        <v>0</v>
      </c>
      <c r="L110" s="55">
        <v>0</v>
      </c>
      <c r="M110" s="55">
        <v>0</v>
      </c>
      <c r="N110" s="55">
        <v>0</v>
      </c>
      <c r="O110" s="55">
        <v>0</v>
      </c>
      <c r="P110" s="55">
        <v>149699.01</v>
      </c>
      <c r="Q110" s="55">
        <v>2300</v>
      </c>
      <c r="R110" s="55">
        <v>154000</v>
      </c>
      <c r="S110" s="55">
        <v>1200</v>
      </c>
      <c r="T110" s="55">
        <v>0</v>
      </c>
      <c r="U110" s="55">
        <v>0</v>
      </c>
      <c r="V110" s="55">
        <v>0</v>
      </c>
      <c r="W110" s="55">
        <v>0</v>
      </c>
      <c r="X110" s="55">
        <v>11483</v>
      </c>
      <c r="Y110" s="55">
        <v>309.44</v>
      </c>
      <c r="Z110" s="4">
        <f t="shared" si="2"/>
        <v>341956.45</v>
      </c>
    </row>
    <row r="111" spans="1:26" x14ac:dyDescent="0.25">
      <c r="A111" s="5">
        <v>110</v>
      </c>
      <c r="B111" s="6" t="s">
        <v>131</v>
      </c>
      <c r="C111" s="55">
        <v>26061</v>
      </c>
      <c r="D111" s="55">
        <v>0</v>
      </c>
      <c r="E111" s="55">
        <v>0</v>
      </c>
      <c r="F111" s="55">
        <v>0</v>
      </c>
      <c r="G111" s="55"/>
      <c r="H111" s="55">
        <v>0</v>
      </c>
      <c r="I111" s="55">
        <v>0</v>
      </c>
      <c r="J111" s="55">
        <v>187548</v>
      </c>
      <c r="K111" s="55">
        <v>0</v>
      </c>
      <c r="L111" s="55">
        <v>38622.65</v>
      </c>
      <c r="M111" s="55">
        <v>43037.62</v>
      </c>
      <c r="N111" s="55">
        <v>0</v>
      </c>
      <c r="O111" s="55">
        <v>0</v>
      </c>
      <c r="P111" s="55">
        <v>505815</v>
      </c>
      <c r="Q111" s="55">
        <v>4600</v>
      </c>
      <c r="R111" s="55">
        <v>84002</v>
      </c>
      <c r="S111" s="55">
        <v>703.14</v>
      </c>
      <c r="T111" s="55">
        <v>11495</v>
      </c>
      <c r="U111" s="55">
        <v>0</v>
      </c>
      <c r="V111" s="55">
        <v>0</v>
      </c>
      <c r="W111" s="55">
        <v>442448</v>
      </c>
      <c r="X111" s="55">
        <v>66487.55</v>
      </c>
      <c r="Y111" s="55">
        <v>309.44</v>
      </c>
      <c r="Z111" s="4">
        <f t="shared" si="2"/>
        <v>1411129.4000000001</v>
      </c>
    </row>
    <row r="112" spans="1:26" x14ac:dyDescent="0.25">
      <c r="A112" s="5">
        <v>111</v>
      </c>
      <c r="B112" s="6" t="s">
        <v>103</v>
      </c>
      <c r="C112" s="55">
        <v>0</v>
      </c>
      <c r="D112" s="55">
        <v>0</v>
      </c>
      <c r="E112" s="55">
        <v>0</v>
      </c>
      <c r="F112" s="55">
        <v>0</v>
      </c>
      <c r="G112" s="55"/>
      <c r="H112" s="55">
        <v>0</v>
      </c>
      <c r="I112" s="55">
        <v>0</v>
      </c>
      <c r="J112" s="55">
        <v>193576</v>
      </c>
      <c r="K112" s="55">
        <v>0</v>
      </c>
      <c r="L112" s="55">
        <v>110402.94</v>
      </c>
      <c r="M112" s="55">
        <v>123023.14</v>
      </c>
      <c r="N112" s="55">
        <v>0</v>
      </c>
      <c r="O112" s="55">
        <v>0</v>
      </c>
      <c r="P112" s="55">
        <v>314059</v>
      </c>
      <c r="Q112" s="55">
        <v>0</v>
      </c>
      <c r="R112" s="55">
        <v>128000</v>
      </c>
      <c r="S112" s="55">
        <v>220</v>
      </c>
      <c r="T112" s="55">
        <v>0</v>
      </c>
      <c r="U112" s="55">
        <v>0</v>
      </c>
      <c r="V112" s="55">
        <v>0</v>
      </c>
      <c r="W112" s="55">
        <v>0</v>
      </c>
      <c r="X112" s="55">
        <v>0</v>
      </c>
      <c r="Y112" s="55">
        <v>0</v>
      </c>
      <c r="Z112" s="4">
        <f t="shared" si="2"/>
        <v>869281.08000000007</v>
      </c>
    </row>
    <row r="113" spans="1:26" x14ac:dyDescent="0.25">
      <c r="A113" s="5">
        <v>112</v>
      </c>
      <c r="B113" s="6" t="s">
        <v>104</v>
      </c>
      <c r="C113" s="55">
        <v>534325</v>
      </c>
      <c r="D113" s="55">
        <v>0</v>
      </c>
      <c r="E113" s="55">
        <v>0</v>
      </c>
      <c r="F113" s="55">
        <v>0</v>
      </c>
      <c r="G113" s="55"/>
      <c r="H113" s="55">
        <v>0</v>
      </c>
      <c r="I113" s="55">
        <v>0</v>
      </c>
      <c r="J113" s="55">
        <v>3194259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4415141</v>
      </c>
      <c r="Q113" s="55">
        <v>4600</v>
      </c>
      <c r="R113" s="55">
        <v>0</v>
      </c>
      <c r="S113" s="55">
        <v>8690.24</v>
      </c>
      <c r="T113" s="55">
        <v>29258.55</v>
      </c>
      <c r="U113" s="55">
        <v>53324</v>
      </c>
      <c r="V113" s="55">
        <v>0</v>
      </c>
      <c r="W113" s="55">
        <v>174899.83000000002</v>
      </c>
      <c r="X113" s="55">
        <v>249986</v>
      </c>
      <c r="Y113" s="55">
        <v>0</v>
      </c>
      <c r="Z113" s="4">
        <f t="shared" si="2"/>
        <v>8664483.6199999992</v>
      </c>
    </row>
    <row r="114" spans="1:26" x14ac:dyDescent="0.25">
      <c r="A114" s="5">
        <v>113</v>
      </c>
      <c r="B114" s="6" t="s">
        <v>105</v>
      </c>
      <c r="C114" s="55">
        <v>0</v>
      </c>
      <c r="D114" s="55">
        <v>0</v>
      </c>
      <c r="E114" s="55">
        <v>0</v>
      </c>
      <c r="F114" s="55">
        <v>0</v>
      </c>
      <c r="G114" s="55"/>
      <c r="H114" s="55">
        <v>0</v>
      </c>
      <c r="I114" s="55">
        <v>0</v>
      </c>
      <c r="J114" s="55">
        <v>1058749</v>
      </c>
      <c r="K114" s="55">
        <v>63000</v>
      </c>
      <c r="L114" s="55">
        <v>744070.85</v>
      </c>
      <c r="M114" s="55">
        <v>829125.9</v>
      </c>
      <c r="N114" s="55">
        <v>0</v>
      </c>
      <c r="O114" s="55">
        <v>0</v>
      </c>
      <c r="P114" s="55">
        <v>1386173</v>
      </c>
      <c r="Q114" s="55">
        <v>0</v>
      </c>
      <c r="R114" s="55">
        <v>284000</v>
      </c>
      <c r="S114" s="55">
        <v>0</v>
      </c>
      <c r="T114" s="55">
        <v>22561.9</v>
      </c>
      <c r="U114" s="55">
        <v>47489</v>
      </c>
      <c r="V114" s="55">
        <v>0</v>
      </c>
      <c r="W114" s="55">
        <v>0</v>
      </c>
      <c r="X114" s="55">
        <v>89054</v>
      </c>
      <c r="Y114" s="55">
        <v>618.88</v>
      </c>
      <c r="Z114" s="4">
        <f t="shared" si="2"/>
        <v>4524842.53</v>
      </c>
    </row>
    <row r="115" spans="1:26" x14ac:dyDescent="0.25">
      <c r="A115" s="5">
        <v>114</v>
      </c>
      <c r="B115" s="6" t="s">
        <v>106</v>
      </c>
      <c r="C115" s="55">
        <v>0</v>
      </c>
      <c r="D115" s="55">
        <v>0</v>
      </c>
      <c r="E115" s="55">
        <v>0</v>
      </c>
      <c r="F115" s="55">
        <v>0</v>
      </c>
      <c r="G115" s="55"/>
      <c r="H115" s="55">
        <v>0</v>
      </c>
      <c r="I115" s="55">
        <v>0</v>
      </c>
      <c r="J115" s="55">
        <v>681344</v>
      </c>
      <c r="K115" s="55">
        <v>0</v>
      </c>
      <c r="L115" s="55">
        <v>93130.58</v>
      </c>
      <c r="M115" s="55">
        <v>103776.38</v>
      </c>
      <c r="N115" s="55">
        <v>0</v>
      </c>
      <c r="O115" s="55">
        <v>0</v>
      </c>
      <c r="P115" s="55">
        <v>1042295</v>
      </c>
      <c r="Q115" s="55">
        <v>0</v>
      </c>
      <c r="R115" s="55">
        <v>180000</v>
      </c>
      <c r="S115" s="55">
        <v>1375</v>
      </c>
      <c r="T115" s="55">
        <v>0</v>
      </c>
      <c r="U115" s="55">
        <v>0</v>
      </c>
      <c r="V115" s="55">
        <v>0</v>
      </c>
      <c r="W115" s="55">
        <v>166365.51999999999</v>
      </c>
      <c r="X115" s="55">
        <v>200753</v>
      </c>
      <c r="Y115" s="55">
        <v>371.33</v>
      </c>
      <c r="Z115" s="4">
        <f t="shared" si="2"/>
        <v>2469410.81</v>
      </c>
    </row>
    <row r="116" spans="1:26" x14ac:dyDescent="0.25">
      <c r="A116" s="5">
        <v>115</v>
      </c>
      <c r="B116" s="6" t="s">
        <v>107</v>
      </c>
      <c r="C116" s="55">
        <v>0</v>
      </c>
      <c r="D116" s="55">
        <v>0</v>
      </c>
      <c r="E116" s="55">
        <v>0</v>
      </c>
      <c r="F116" s="55">
        <v>0</v>
      </c>
      <c r="G116" s="55"/>
      <c r="H116" s="55">
        <v>15000</v>
      </c>
      <c r="I116" s="55">
        <v>0</v>
      </c>
      <c r="J116" s="55">
        <v>1308729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1709458</v>
      </c>
      <c r="Q116" s="55">
        <v>0</v>
      </c>
      <c r="R116" s="55">
        <v>720735.87</v>
      </c>
      <c r="S116" s="55">
        <v>2074</v>
      </c>
      <c r="T116" s="55">
        <v>0</v>
      </c>
      <c r="U116" s="55">
        <v>0</v>
      </c>
      <c r="V116" s="55">
        <v>0</v>
      </c>
      <c r="W116" s="55">
        <v>0</v>
      </c>
      <c r="X116" s="55">
        <v>0</v>
      </c>
      <c r="Y116" s="55">
        <v>1050</v>
      </c>
      <c r="Z116" s="4">
        <f t="shared" si="2"/>
        <v>3757046.87</v>
      </c>
    </row>
    <row r="117" spans="1:26" x14ac:dyDescent="0.25">
      <c r="A117" s="5">
        <v>116</v>
      </c>
      <c r="B117" s="6" t="s">
        <v>108</v>
      </c>
      <c r="C117" s="55">
        <v>0</v>
      </c>
      <c r="D117" s="55">
        <v>0</v>
      </c>
      <c r="E117" s="55">
        <v>0</v>
      </c>
      <c r="F117" s="55">
        <v>0</v>
      </c>
      <c r="G117" s="55"/>
      <c r="H117" s="55">
        <v>0</v>
      </c>
      <c r="I117" s="55">
        <v>0</v>
      </c>
      <c r="J117" s="55">
        <v>299119</v>
      </c>
      <c r="K117" s="55">
        <v>0</v>
      </c>
      <c r="L117" s="55">
        <v>25068</v>
      </c>
      <c r="M117" s="55">
        <v>27933.61</v>
      </c>
      <c r="N117" s="55">
        <v>0</v>
      </c>
      <c r="O117" s="55">
        <v>0</v>
      </c>
      <c r="P117" s="55">
        <v>466905</v>
      </c>
      <c r="Q117" s="55">
        <v>0</v>
      </c>
      <c r="R117" s="55">
        <v>154000</v>
      </c>
      <c r="S117" s="55">
        <v>2244</v>
      </c>
      <c r="T117" s="55">
        <v>4735.2</v>
      </c>
      <c r="U117" s="55">
        <v>0</v>
      </c>
      <c r="V117" s="55">
        <v>0</v>
      </c>
      <c r="W117" s="55">
        <v>32019.59</v>
      </c>
      <c r="X117" s="55">
        <v>239296</v>
      </c>
      <c r="Y117" s="55">
        <v>371.33</v>
      </c>
      <c r="Z117" s="4">
        <f t="shared" si="2"/>
        <v>1251691.73</v>
      </c>
    </row>
    <row r="118" spans="1:26" x14ac:dyDescent="0.25">
      <c r="A118" s="5">
        <v>117</v>
      </c>
      <c r="B118" s="6" t="s">
        <v>109</v>
      </c>
      <c r="C118" s="55">
        <v>0</v>
      </c>
      <c r="D118" s="55">
        <v>0</v>
      </c>
      <c r="E118" s="55">
        <v>0</v>
      </c>
      <c r="F118" s="55">
        <v>0</v>
      </c>
      <c r="G118" s="55"/>
      <c r="H118" s="55">
        <v>0</v>
      </c>
      <c r="I118" s="55">
        <v>0</v>
      </c>
      <c r="J118" s="55">
        <v>3949685.7199999997</v>
      </c>
      <c r="K118" s="55">
        <v>0</v>
      </c>
      <c r="L118" s="55">
        <v>4046060.83</v>
      </c>
      <c r="M118" s="55">
        <v>4508567.76</v>
      </c>
      <c r="N118" s="55">
        <v>0</v>
      </c>
      <c r="O118" s="55">
        <v>0</v>
      </c>
      <c r="P118" s="55">
        <v>6022663</v>
      </c>
      <c r="Q118" s="55">
        <v>14950</v>
      </c>
      <c r="R118" s="55">
        <v>791066.36</v>
      </c>
      <c r="S118" s="55">
        <v>0</v>
      </c>
      <c r="T118" s="55">
        <v>83793.95</v>
      </c>
      <c r="U118" s="55">
        <v>157789</v>
      </c>
      <c r="V118" s="55">
        <v>210385</v>
      </c>
      <c r="W118" s="55">
        <v>0</v>
      </c>
      <c r="X118" s="55">
        <v>592777.28</v>
      </c>
      <c r="Y118" s="55">
        <v>2661.17</v>
      </c>
      <c r="Z118" s="4">
        <f t="shared" si="2"/>
        <v>20380400.07</v>
      </c>
    </row>
    <row r="119" spans="1:26" x14ac:dyDescent="0.25">
      <c r="A119" s="5">
        <v>118</v>
      </c>
      <c r="B119" s="6" t="s">
        <v>110</v>
      </c>
      <c r="C119" s="55">
        <v>0</v>
      </c>
      <c r="D119" s="55">
        <v>0</v>
      </c>
      <c r="E119" s="55">
        <v>0</v>
      </c>
      <c r="F119" s="55">
        <v>0</v>
      </c>
      <c r="G119" s="55"/>
      <c r="H119" s="55">
        <v>0</v>
      </c>
      <c r="I119" s="55">
        <v>0</v>
      </c>
      <c r="J119" s="55">
        <v>5726809.7199999997</v>
      </c>
      <c r="K119" s="55">
        <v>0</v>
      </c>
      <c r="L119" s="55">
        <v>1891014.44</v>
      </c>
      <c r="M119" s="55">
        <v>2107177.1</v>
      </c>
      <c r="N119" s="55">
        <v>0</v>
      </c>
      <c r="O119" s="55">
        <v>0</v>
      </c>
      <c r="P119" s="55">
        <v>5862072</v>
      </c>
      <c r="Q119" s="55">
        <v>10350</v>
      </c>
      <c r="R119" s="55">
        <v>173243.48</v>
      </c>
      <c r="S119" s="55">
        <v>5336.2300000000005</v>
      </c>
      <c r="T119" s="55">
        <v>83834.650000000009</v>
      </c>
      <c r="U119" s="55">
        <v>204007</v>
      </c>
      <c r="V119" s="55">
        <v>361431</v>
      </c>
      <c r="W119" s="55">
        <v>0</v>
      </c>
      <c r="X119" s="55">
        <v>893607.28</v>
      </c>
      <c r="Y119" s="55">
        <v>2908.7200000000003</v>
      </c>
      <c r="Z119" s="4">
        <f t="shared" si="2"/>
        <v>17321791.620000001</v>
      </c>
    </row>
    <row r="120" spans="1:26" x14ac:dyDescent="0.25">
      <c r="A120" s="5">
        <v>119</v>
      </c>
      <c r="B120" s="6" t="s">
        <v>111</v>
      </c>
      <c r="C120" s="55">
        <v>0</v>
      </c>
      <c r="D120" s="55">
        <v>0</v>
      </c>
      <c r="E120" s="55">
        <v>0</v>
      </c>
      <c r="F120" s="55">
        <v>0</v>
      </c>
      <c r="G120" s="55"/>
      <c r="H120" s="55">
        <v>0</v>
      </c>
      <c r="I120" s="55">
        <v>0</v>
      </c>
      <c r="J120" s="55">
        <v>131901.83000000002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196971</v>
      </c>
      <c r="Q120" s="55">
        <v>0</v>
      </c>
      <c r="R120" s="55">
        <v>104571.63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  <c r="X120" s="55">
        <v>0</v>
      </c>
      <c r="Y120" s="55">
        <v>123.78</v>
      </c>
      <c r="Z120" s="4">
        <f t="shared" si="2"/>
        <v>433568.24000000005</v>
      </c>
    </row>
    <row r="121" spans="1:26" x14ac:dyDescent="0.25">
      <c r="A121" s="5">
        <v>120</v>
      </c>
      <c r="B121" s="6" t="s">
        <v>112</v>
      </c>
      <c r="C121" s="55">
        <v>0</v>
      </c>
      <c r="D121" s="55">
        <v>0</v>
      </c>
      <c r="E121" s="55">
        <v>0</v>
      </c>
      <c r="F121" s="55">
        <v>0</v>
      </c>
      <c r="G121" s="55"/>
      <c r="H121" s="55">
        <v>0</v>
      </c>
      <c r="I121" s="55">
        <v>0</v>
      </c>
      <c r="J121" s="55">
        <v>908347</v>
      </c>
      <c r="K121" s="55">
        <v>0</v>
      </c>
      <c r="L121" s="55">
        <v>133346.21</v>
      </c>
      <c r="M121" s="55">
        <v>148589.08000000002</v>
      </c>
      <c r="N121" s="55">
        <v>0</v>
      </c>
      <c r="O121" s="55">
        <v>0</v>
      </c>
      <c r="P121" s="55">
        <v>1022792</v>
      </c>
      <c r="Q121" s="55">
        <v>0</v>
      </c>
      <c r="R121" s="55">
        <v>131429.92000000001</v>
      </c>
      <c r="S121" s="55">
        <v>0</v>
      </c>
      <c r="T121" s="55">
        <v>6739.8</v>
      </c>
      <c r="U121" s="55">
        <v>55535</v>
      </c>
      <c r="V121" s="55">
        <v>113477</v>
      </c>
      <c r="W121" s="55">
        <v>17078.400000000001</v>
      </c>
      <c r="X121" s="55">
        <v>242997</v>
      </c>
      <c r="Y121" s="55">
        <v>495.1</v>
      </c>
      <c r="Z121" s="4">
        <f t="shared" si="2"/>
        <v>2780826.51</v>
      </c>
    </row>
    <row r="122" spans="1:26" x14ac:dyDescent="0.25">
      <c r="A122" s="5">
        <v>121</v>
      </c>
      <c r="B122" s="6" t="s">
        <v>113</v>
      </c>
      <c r="C122" s="55">
        <v>0</v>
      </c>
      <c r="D122" s="55">
        <v>0</v>
      </c>
      <c r="E122" s="55">
        <v>0</v>
      </c>
      <c r="F122" s="55">
        <v>0</v>
      </c>
      <c r="G122" s="55"/>
      <c r="H122" s="55">
        <v>0</v>
      </c>
      <c r="I122" s="55">
        <v>0</v>
      </c>
      <c r="J122" s="55">
        <v>2263288.73</v>
      </c>
      <c r="K122" s="55">
        <v>0</v>
      </c>
      <c r="L122" s="55">
        <v>1732685.28</v>
      </c>
      <c r="M122" s="55">
        <v>330685.39</v>
      </c>
      <c r="N122" s="55">
        <v>0</v>
      </c>
      <c r="O122" s="55">
        <v>0</v>
      </c>
      <c r="P122" s="55">
        <v>3181850</v>
      </c>
      <c r="Q122" s="55">
        <v>0</v>
      </c>
      <c r="R122" s="55">
        <v>124444</v>
      </c>
      <c r="S122" s="55">
        <v>3165.76</v>
      </c>
      <c r="T122" s="55">
        <v>36127</v>
      </c>
      <c r="U122" s="55">
        <v>55653</v>
      </c>
      <c r="V122" s="55">
        <v>55653</v>
      </c>
      <c r="W122" s="55">
        <v>0</v>
      </c>
      <c r="X122" s="55">
        <v>310977.27</v>
      </c>
      <c r="Y122" s="55">
        <v>1423.41</v>
      </c>
      <c r="Z122" s="4">
        <f t="shared" si="2"/>
        <v>8095952.8399999999</v>
      </c>
    </row>
    <row r="123" spans="1:26" x14ac:dyDescent="0.25">
      <c r="A123" s="5">
        <v>122</v>
      </c>
      <c r="B123" s="6" t="s">
        <v>114</v>
      </c>
      <c r="C123" s="55">
        <v>0</v>
      </c>
      <c r="D123" s="55">
        <v>0</v>
      </c>
      <c r="E123" s="55">
        <v>0</v>
      </c>
      <c r="F123" s="55">
        <v>0</v>
      </c>
      <c r="G123" s="55"/>
      <c r="H123" s="55">
        <v>0</v>
      </c>
      <c r="I123" s="55">
        <v>0</v>
      </c>
      <c r="J123" s="55">
        <v>109782</v>
      </c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655859</v>
      </c>
      <c r="Q123" s="55">
        <v>1150</v>
      </c>
      <c r="R123" s="55">
        <v>179162.14</v>
      </c>
      <c r="S123" s="55">
        <v>266.45999999999998</v>
      </c>
      <c r="T123" s="55">
        <v>90</v>
      </c>
      <c r="U123" s="55">
        <v>0</v>
      </c>
      <c r="V123" s="55">
        <v>0</v>
      </c>
      <c r="W123" s="55">
        <v>80964.240000000005</v>
      </c>
      <c r="X123" s="55">
        <v>40446</v>
      </c>
      <c r="Y123" s="55">
        <v>247.55</v>
      </c>
      <c r="Z123" s="4">
        <f t="shared" si="2"/>
        <v>1067967.3899999999</v>
      </c>
    </row>
    <row r="124" spans="1:26" x14ac:dyDescent="0.25">
      <c r="A124" s="5">
        <v>123</v>
      </c>
      <c r="B124" s="6" t="s">
        <v>115</v>
      </c>
      <c r="C124" s="55">
        <v>0</v>
      </c>
      <c r="D124" s="55">
        <v>0</v>
      </c>
      <c r="E124" s="55">
        <v>0</v>
      </c>
      <c r="F124" s="55">
        <v>0</v>
      </c>
      <c r="G124" s="55"/>
      <c r="H124" s="55">
        <v>6000</v>
      </c>
      <c r="I124" s="55">
        <v>0</v>
      </c>
      <c r="J124" s="55">
        <v>2842369</v>
      </c>
      <c r="K124" s="55">
        <v>0</v>
      </c>
      <c r="L124" s="55">
        <v>0</v>
      </c>
      <c r="M124" s="55">
        <v>0</v>
      </c>
      <c r="N124" s="55">
        <v>0</v>
      </c>
      <c r="O124" s="55">
        <v>0</v>
      </c>
      <c r="P124" s="55">
        <v>4047220</v>
      </c>
      <c r="Q124" s="55">
        <v>3450</v>
      </c>
      <c r="R124" s="55">
        <v>922383.75</v>
      </c>
      <c r="S124" s="55">
        <v>5500</v>
      </c>
      <c r="T124" s="55">
        <v>0</v>
      </c>
      <c r="U124" s="55">
        <v>312256</v>
      </c>
      <c r="V124" s="55">
        <v>558284</v>
      </c>
      <c r="W124" s="55">
        <v>185627.65</v>
      </c>
      <c r="X124" s="55">
        <v>0</v>
      </c>
      <c r="Y124" s="55">
        <v>2970.6</v>
      </c>
      <c r="Z124" s="4">
        <f t="shared" si="2"/>
        <v>8886061</v>
      </c>
    </row>
    <row r="125" spans="1:26" x14ac:dyDescent="0.25">
      <c r="A125" s="5">
        <v>124</v>
      </c>
      <c r="B125" s="6" t="s">
        <v>116</v>
      </c>
      <c r="C125" s="55">
        <v>471723</v>
      </c>
      <c r="D125" s="55">
        <v>0</v>
      </c>
      <c r="E125" s="55">
        <v>0</v>
      </c>
      <c r="F125" s="55">
        <v>0</v>
      </c>
      <c r="G125" s="55"/>
      <c r="H125" s="55">
        <v>0</v>
      </c>
      <c r="I125" s="55">
        <v>0</v>
      </c>
      <c r="J125" s="55">
        <v>2395752</v>
      </c>
      <c r="K125" s="55">
        <v>0</v>
      </c>
      <c r="L125" s="55">
        <v>1867557.62</v>
      </c>
      <c r="M125" s="55">
        <v>0</v>
      </c>
      <c r="N125" s="55">
        <v>0</v>
      </c>
      <c r="O125" s="55">
        <v>0</v>
      </c>
      <c r="P125" s="55">
        <v>2942962</v>
      </c>
      <c r="Q125" s="55">
        <v>2300</v>
      </c>
      <c r="R125" s="55">
        <v>938477.12</v>
      </c>
      <c r="S125" s="55">
        <v>2657.4</v>
      </c>
      <c r="T125" s="55">
        <v>20687.3</v>
      </c>
      <c r="U125" s="55">
        <v>49348</v>
      </c>
      <c r="V125" s="55">
        <v>0</v>
      </c>
      <c r="W125" s="55">
        <v>0</v>
      </c>
      <c r="X125" s="55">
        <v>334172</v>
      </c>
      <c r="Y125" s="55">
        <v>0</v>
      </c>
      <c r="Z125" s="4">
        <f t="shared" si="2"/>
        <v>9025636.4400000013</v>
      </c>
    </row>
    <row r="126" spans="1:26" x14ac:dyDescent="0.25">
      <c r="A126" s="5">
        <v>126</v>
      </c>
      <c r="B126" s="6" t="s">
        <v>117</v>
      </c>
      <c r="C126" s="55">
        <v>0</v>
      </c>
      <c r="D126" s="55">
        <v>0</v>
      </c>
      <c r="E126" s="55">
        <v>0</v>
      </c>
      <c r="F126" s="55">
        <v>0</v>
      </c>
      <c r="G126" s="55"/>
      <c r="H126" s="55">
        <v>0</v>
      </c>
      <c r="I126" s="55">
        <v>0</v>
      </c>
      <c r="J126" s="55">
        <v>304665</v>
      </c>
      <c r="K126" s="55">
        <v>0</v>
      </c>
      <c r="L126" s="55">
        <v>69500.710000000006</v>
      </c>
      <c r="M126" s="55">
        <v>77445.36</v>
      </c>
      <c r="N126" s="55">
        <v>0</v>
      </c>
      <c r="O126" s="55">
        <v>0</v>
      </c>
      <c r="P126" s="55">
        <v>522415</v>
      </c>
      <c r="Q126" s="55">
        <v>0</v>
      </c>
      <c r="R126" s="55">
        <v>180000</v>
      </c>
      <c r="S126" s="55">
        <v>594.57000000000005</v>
      </c>
      <c r="T126" s="55">
        <v>9740.9</v>
      </c>
      <c r="U126" s="55">
        <v>0</v>
      </c>
      <c r="V126" s="55">
        <v>0</v>
      </c>
      <c r="W126" s="55">
        <v>230028.16</v>
      </c>
      <c r="X126" s="55">
        <v>23436</v>
      </c>
      <c r="Y126" s="55">
        <v>433.21000000000004</v>
      </c>
      <c r="Z126" s="4">
        <f t="shared" si="2"/>
        <v>1418258.91</v>
      </c>
    </row>
    <row r="127" spans="1:26" x14ac:dyDescent="0.25">
      <c r="A127" s="5">
        <v>127</v>
      </c>
      <c r="B127" s="6" t="s">
        <v>118</v>
      </c>
      <c r="C127" s="55">
        <v>0</v>
      </c>
      <c r="D127" s="55">
        <v>0</v>
      </c>
      <c r="E127" s="55">
        <v>0</v>
      </c>
      <c r="F127" s="55">
        <v>0</v>
      </c>
      <c r="G127" s="55"/>
      <c r="H127" s="55">
        <v>0</v>
      </c>
      <c r="I127" s="55">
        <v>0</v>
      </c>
      <c r="J127" s="55">
        <v>1568229.28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2936022</v>
      </c>
      <c r="Q127" s="55">
        <v>2300</v>
      </c>
      <c r="R127" s="55">
        <v>6009</v>
      </c>
      <c r="S127" s="55">
        <v>4435.05</v>
      </c>
      <c r="T127" s="55">
        <v>18782.650000000001</v>
      </c>
      <c r="U127" s="55">
        <v>0</v>
      </c>
      <c r="V127" s="55">
        <v>0</v>
      </c>
      <c r="W127" s="55">
        <v>0</v>
      </c>
      <c r="X127" s="55">
        <v>226622.72</v>
      </c>
      <c r="Y127" s="55">
        <v>1237.75</v>
      </c>
      <c r="Z127" s="4">
        <f t="shared" si="2"/>
        <v>4763638.45</v>
      </c>
    </row>
    <row r="128" spans="1:26" x14ac:dyDescent="0.25">
      <c r="A128" s="5">
        <v>128</v>
      </c>
      <c r="B128" s="6" t="s">
        <v>132</v>
      </c>
      <c r="C128" s="55">
        <v>0</v>
      </c>
      <c r="D128" s="55">
        <v>0</v>
      </c>
      <c r="E128" s="55">
        <v>0</v>
      </c>
      <c r="F128" s="55">
        <v>0</v>
      </c>
      <c r="G128" s="55"/>
      <c r="H128" s="55">
        <v>0</v>
      </c>
      <c r="I128" s="55">
        <v>0</v>
      </c>
      <c r="J128" s="55">
        <v>3560760</v>
      </c>
      <c r="K128" s="55">
        <v>0</v>
      </c>
      <c r="L128" s="55">
        <v>3801084.17</v>
      </c>
      <c r="M128" s="55">
        <v>4235587.71</v>
      </c>
      <c r="N128" s="55">
        <v>0</v>
      </c>
      <c r="O128" s="55">
        <v>0</v>
      </c>
      <c r="P128" s="55">
        <v>11848031</v>
      </c>
      <c r="Q128" s="55">
        <v>19550</v>
      </c>
      <c r="R128" s="55">
        <v>2369386</v>
      </c>
      <c r="S128" s="55">
        <v>14105.220000000001</v>
      </c>
      <c r="T128" s="55">
        <v>58038</v>
      </c>
      <c r="U128" s="55">
        <v>0</v>
      </c>
      <c r="V128" s="55">
        <v>0</v>
      </c>
      <c r="W128" s="55">
        <v>0</v>
      </c>
      <c r="X128" s="55">
        <v>303525</v>
      </c>
      <c r="Y128" s="55">
        <v>5136.67</v>
      </c>
      <c r="Z128" s="4">
        <f t="shared" si="2"/>
        <v>26215203.77</v>
      </c>
    </row>
    <row r="129" spans="1:26" x14ac:dyDescent="0.25">
      <c r="A129" s="5">
        <v>130</v>
      </c>
      <c r="B129" s="6" t="s">
        <v>119</v>
      </c>
      <c r="C129" s="55">
        <v>0</v>
      </c>
      <c r="D129" s="55">
        <v>0</v>
      </c>
      <c r="E129" s="55">
        <v>0</v>
      </c>
      <c r="F129" s="55">
        <v>0</v>
      </c>
      <c r="G129" s="55"/>
      <c r="H129" s="55">
        <v>0</v>
      </c>
      <c r="I129" s="55">
        <v>0</v>
      </c>
      <c r="J129" s="55">
        <v>403330</v>
      </c>
      <c r="K129" s="55">
        <v>0</v>
      </c>
      <c r="L129" s="55">
        <v>136039.18</v>
      </c>
      <c r="M129" s="55">
        <v>151589.88</v>
      </c>
      <c r="N129" s="55">
        <v>0</v>
      </c>
      <c r="O129" s="55">
        <v>0</v>
      </c>
      <c r="P129" s="55">
        <v>596686</v>
      </c>
      <c r="Q129" s="55">
        <v>0</v>
      </c>
      <c r="R129" s="55">
        <v>0</v>
      </c>
      <c r="S129" s="55">
        <v>527.20000000000005</v>
      </c>
      <c r="T129" s="55">
        <v>7705.4000000000005</v>
      </c>
      <c r="U129" s="55">
        <v>46644</v>
      </c>
      <c r="V129" s="55">
        <v>0</v>
      </c>
      <c r="W129" s="55">
        <v>0</v>
      </c>
      <c r="X129" s="55">
        <v>408189</v>
      </c>
      <c r="Y129" s="55">
        <v>433.21000000000004</v>
      </c>
      <c r="Z129" s="4">
        <f t="shared" si="2"/>
        <v>1751143.8699999999</v>
      </c>
    </row>
    <row r="130" spans="1:26" ht="15.5" x14ac:dyDescent="0.25">
      <c r="A130" s="5">
        <v>131</v>
      </c>
      <c r="B130" s="6" t="s">
        <v>192</v>
      </c>
      <c r="C130" s="55">
        <v>0</v>
      </c>
      <c r="D130" s="55">
        <v>0</v>
      </c>
      <c r="E130" s="55">
        <v>0</v>
      </c>
      <c r="F130" s="55">
        <v>0</v>
      </c>
      <c r="G130" s="55"/>
      <c r="H130" s="55">
        <v>1754</v>
      </c>
      <c r="I130" s="55">
        <v>0</v>
      </c>
      <c r="J130" s="55">
        <v>277494</v>
      </c>
      <c r="K130" s="55">
        <v>0</v>
      </c>
      <c r="L130" s="55">
        <v>35182.03</v>
      </c>
      <c r="M130" s="55">
        <v>39203.700000000004</v>
      </c>
      <c r="N130" s="55">
        <v>0</v>
      </c>
      <c r="O130" s="55">
        <v>0</v>
      </c>
      <c r="P130" s="55">
        <v>1553934</v>
      </c>
      <c r="Q130" s="55">
        <v>4600</v>
      </c>
      <c r="R130" s="55">
        <v>560514.20000000007</v>
      </c>
      <c r="S130" s="55">
        <v>1743.64</v>
      </c>
      <c r="T130" s="55">
        <v>6159.5</v>
      </c>
      <c r="U130" s="55">
        <v>0</v>
      </c>
      <c r="V130" s="55">
        <v>0</v>
      </c>
      <c r="W130" s="55">
        <v>0</v>
      </c>
      <c r="X130" s="55">
        <v>170324</v>
      </c>
      <c r="Y130" s="55">
        <v>0</v>
      </c>
      <c r="Z130" s="4">
        <f t="shared" si="2"/>
        <v>2650909.0700000003</v>
      </c>
    </row>
    <row r="131" spans="1:26" x14ac:dyDescent="0.25">
      <c r="A131" s="5">
        <v>132</v>
      </c>
      <c r="B131" s="6" t="s">
        <v>120</v>
      </c>
      <c r="C131" s="55">
        <v>0</v>
      </c>
      <c r="D131" s="55">
        <v>0</v>
      </c>
      <c r="E131" s="55">
        <v>0</v>
      </c>
      <c r="F131" s="55">
        <v>0</v>
      </c>
      <c r="G131" s="55"/>
      <c r="H131" s="55">
        <v>0</v>
      </c>
      <c r="I131" s="55">
        <v>0</v>
      </c>
      <c r="J131" s="55">
        <v>523438.19</v>
      </c>
      <c r="K131" s="55">
        <v>0</v>
      </c>
      <c r="L131" s="55">
        <v>818130.49</v>
      </c>
      <c r="M131" s="55">
        <v>911651.33000000007</v>
      </c>
      <c r="N131" s="55">
        <v>0</v>
      </c>
      <c r="O131" s="55">
        <v>0</v>
      </c>
      <c r="P131" s="55">
        <v>804271</v>
      </c>
      <c r="Q131" s="55">
        <v>0</v>
      </c>
      <c r="R131" s="55">
        <v>267244.42</v>
      </c>
      <c r="S131" s="55">
        <v>839.5</v>
      </c>
      <c r="T131" s="55">
        <v>0</v>
      </c>
      <c r="U131" s="55">
        <v>0</v>
      </c>
      <c r="V131" s="55">
        <v>0</v>
      </c>
      <c r="W131" s="55">
        <v>0</v>
      </c>
      <c r="X131" s="55">
        <v>0</v>
      </c>
      <c r="Y131" s="55">
        <v>433.21000000000004</v>
      </c>
      <c r="Z131" s="4">
        <f t="shared" si="2"/>
        <v>3326008.1399999997</v>
      </c>
    </row>
    <row r="132" spans="1:26" ht="15.5" x14ac:dyDescent="0.25">
      <c r="A132" s="5">
        <v>134</v>
      </c>
      <c r="B132" s="6" t="s">
        <v>254</v>
      </c>
      <c r="C132" s="55">
        <v>0</v>
      </c>
      <c r="D132" s="55">
        <v>0</v>
      </c>
      <c r="E132" s="55">
        <v>0</v>
      </c>
      <c r="F132" s="55">
        <v>0</v>
      </c>
      <c r="G132" s="55"/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  <c r="O132" s="55">
        <v>0</v>
      </c>
      <c r="P132" s="55">
        <v>0</v>
      </c>
      <c r="Q132" s="55">
        <v>0</v>
      </c>
      <c r="R132" s="55">
        <v>0</v>
      </c>
      <c r="S132" s="55">
        <v>0</v>
      </c>
      <c r="T132" s="55">
        <v>0</v>
      </c>
      <c r="U132" s="55">
        <v>0</v>
      </c>
      <c r="V132" s="55">
        <v>0</v>
      </c>
      <c r="W132" s="55">
        <v>0</v>
      </c>
      <c r="X132" s="55">
        <v>0</v>
      </c>
      <c r="Y132" s="55">
        <v>0</v>
      </c>
      <c r="Z132" s="4">
        <f t="shared" si="2"/>
        <v>0</v>
      </c>
    </row>
    <row r="133" spans="1:26" x14ac:dyDescent="0.25">
      <c r="A133" s="5">
        <v>135</v>
      </c>
      <c r="B133" s="6" t="s">
        <v>34</v>
      </c>
      <c r="C133" s="55">
        <v>0</v>
      </c>
      <c r="D133" s="55">
        <v>0</v>
      </c>
      <c r="E133" s="55">
        <v>0</v>
      </c>
      <c r="F133" s="55">
        <v>0</v>
      </c>
      <c r="G133" s="55"/>
      <c r="H133" s="55">
        <v>0</v>
      </c>
      <c r="I133" s="55">
        <v>0</v>
      </c>
      <c r="J133" s="55">
        <v>186989.09</v>
      </c>
      <c r="K133" s="55">
        <v>0</v>
      </c>
      <c r="L133" s="55">
        <v>105802.39</v>
      </c>
      <c r="M133" s="55">
        <v>117896.7</v>
      </c>
      <c r="N133" s="55">
        <v>0</v>
      </c>
      <c r="O133" s="55">
        <v>0</v>
      </c>
      <c r="P133" s="55">
        <v>237915</v>
      </c>
      <c r="Q133" s="55">
        <v>0</v>
      </c>
      <c r="R133" s="55">
        <v>226973.41</v>
      </c>
      <c r="S133" s="55">
        <v>283.31</v>
      </c>
      <c r="T133" s="55">
        <v>7516.75</v>
      </c>
      <c r="U133" s="55">
        <v>0</v>
      </c>
      <c r="V133" s="55">
        <v>0</v>
      </c>
      <c r="W133" s="55">
        <v>0</v>
      </c>
      <c r="X133" s="55">
        <v>54129.100000000006</v>
      </c>
      <c r="Y133" s="55">
        <v>185.66</v>
      </c>
      <c r="Z133" s="4">
        <f t="shared" si="2"/>
        <v>937691.41</v>
      </c>
    </row>
    <row r="134" spans="1:26" x14ac:dyDescent="0.25">
      <c r="A134" s="5">
        <v>136</v>
      </c>
      <c r="B134" s="6" t="s">
        <v>122</v>
      </c>
      <c r="C134" s="55">
        <v>0</v>
      </c>
      <c r="D134" s="55">
        <v>0</v>
      </c>
      <c r="E134" s="55">
        <v>0</v>
      </c>
      <c r="F134" s="55">
        <v>0</v>
      </c>
      <c r="G134" s="55"/>
      <c r="H134" s="55">
        <v>0</v>
      </c>
      <c r="I134" s="55">
        <v>0</v>
      </c>
      <c r="J134" s="55">
        <v>1794608.3</v>
      </c>
      <c r="K134" s="55">
        <v>0</v>
      </c>
      <c r="L134" s="55">
        <v>2516902.6</v>
      </c>
      <c r="M134" s="55">
        <v>2804610.8</v>
      </c>
      <c r="N134" s="55">
        <v>0</v>
      </c>
      <c r="O134" s="55">
        <v>0</v>
      </c>
      <c r="P134" s="55">
        <v>8556756</v>
      </c>
      <c r="Q134" s="55">
        <v>0</v>
      </c>
      <c r="R134" s="55">
        <v>1223208.6299999999</v>
      </c>
      <c r="S134" s="55">
        <v>7938.8</v>
      </c>
      <c r="T134" s="55">
        <v>44982.200000000004</v>
      </c>
      <c r="U134" s="55">
        <v>0</v>
      </c>
      <c r="V134" s="55">
        <v>0</v>
      </c>
      <c r="W134" s="55">
        <v>179734</v>
      </c>
      <c r="X134" s="55">
        <v>0</v>
      </c>
      <c r="Y134" s="55">
        <v>2846.83</v>
      </c>
      <c r="Z134" s="4">
        <f t="shared" si="2"/>
        <v>17131588.159999996</v>
      </c>
    </row>
    <row r="135" spans="1:26" x14ac:dyDescent="0.25">
      <c r="A135" s="5">
        <v>137</v>
      </c>
      <c r="B135" s="6" t="s">
        <v>123</v>
      </c>
      <c r="C135" s="55">
        <v>0</v>
      </c>
      <c r="D135" s="55">
        <v>0</v>
      </c>
      <c r="E135" s="55">
        <v>0</v>
      </c>
      <c r="F135" s="55">
        <v>0</v>
      </c>
      <c r="G135" s="55"/>
      <c r="H135" s="55">
        <v>0</v>
      </c>
      <c r="I135" s="55">
        <v>0</v>
      </c>
      <c r="J135" s="55">
        <v>0</v>
      </c>
      <c r="K135" s="55">
        <v>0</v>
      </c>
      <c r="L135" s="55">
        <v>111057.48</v>
      </c>
      <c r="M135" s="55">
        <v>0</v>
      </c>
      <c r="N135" s="55">
        <v>0</v>
      </c>
      <c r="O135" s="55">
        <v>0</v>
      </c>
      <c r="P135" s="55">
        <v>128724</v>
      </c>
      <c r="Q135" s="55">
        <v>0</v>
      </c>
      <c r="R135" s="55">
        <v>89678.63</v>
      </c>
      <c r="S135" s="55">
        <v>0</v>
      </c>
      <c r="T135" s="55">
        <v>0</v>
      </c>
      <c r="U135" s="55">
        <v>0</v>
      </c>
      <c r="V135" s="55">
        <v>0</v>
      </c>
      <c r="W135" s="55">
        <v>0</v>
      </c>
      <c r="X135" s="55">
        <v>0</v>
      </c>
      <c r="Y135" s="55">
        <v>123.78</v>
      </c>
      <c r="Z135" s="4">
        <f t="shared" si="2"/>
        <v>329583.89</v>
      </c>
    </row>
    <row r="136" spans="1:26" ht="15.5" x14ac:dyDescent="0.25">
      <c r="A136" s="5">
        <v>138</v>
      </c>
      <c r="B136" s="6" t="s">
        <v>255</v>
      </c>
      <c r="C136" s="55">
        <v>0</v>
      </c>
      <c r="D136" s="55">
        <v>0</v>
      </c>
      <c r="E136" s="55">
        <v>0</v>
      </c>
      <c r="F136" s="55">
        <v>0</v>
      </c>
      <c r="G136" s="55"/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>
        <v>0</v>
      </c>
      <c r="O136" s="55">
        <v>0</v>
      </c>
      <c r="P136" s="55">
        <v>0</v>
      </c>
      <c r="Q136" s="55">
        <v>0</v>
      </c>
      <c r="R136" s="55">
        <v>0</v>
      </c>
      <c r="S136" s="55">
        <v>0</v>
      </c>
      <c r="T136" s="55">
        <v>0</v>
      </c>
      <c r="U136" s="55">
        <v>0</v>
      </c>
      <c r="V136" s="55">
        <v>0</v>
      </c>
      <c r="W136" s="55">
        <v>0</v>
      </c>
      <c r="X136" s="55">
        <v>0</v>
      </c>
      <c r="Y136" s="55">
        <v>0</v>
      </c>
      <c r="Z136" s="4">
        <f t="shared" si="2"/>
        <v>0</v>
      </c>
    </row>
    <row r="137" spans="1:26" x14ac:dyDescent="0.25">
      <c r="A137" s="5">
        <v>139</v>
      </c>
      <c r="B137" s="6" t="s">
        <v>124</v>
      </c>
      <c r="C137" s="55">
        <v>0</v>
      </c>
      <c r="D137" s="55">
        <v>0</v>
      </c>
      <c r="E137" s="55">
        <v>0</v>
      </c>
      <c r="F137" s="55">
        <v>0</v>
      </c>
      <c r="G137" s="55"/>
      <c r="H137" s="55">
        <v>0</v>
      </c>
      <c r="I137" s="55">
        <v>0</v>
      </c>
      <c r="J137" s="55">
        <v>214183</v>
      </c>
      <c r="K137" s="55">
        <v>0</v>
      </c>
      <c r="L137" s="55">
        <v>0</v>
      </c>
      <c r="M137" s="55">
        <v>0</v>
      </c>
      <c r="N137" s="55">
        <v>0</v>
      </c>
      <c r="O137" s="55">
        <v>0</v>
      </c>
      <c r="P137" s="55">
        <v>739996</v>
      </c>
      <c r="Q137" s="55">
        <v>0</v>
      </c>
      <c r="R137" s="55">
        <v>206000</v>
      </c>
      <c r="S137" s="55">
        <v>945.91</v>
      </c>
      <c r="T137" s="55">
        <v>0</v>
      </c>
      <c r="U137" s="55">
        <v>0</v>
      </c>
      <c r="V137" s="55">
        <v>0</v>
      </c>
      <c r="W137" s="55">
        <v>90564.83</v>
      </c>
      <c r="X137" s="55">
        <v>0</v>
      </c>
      <c r="Y137" s="55">
        <v>433.21000000000004</v>
      </c>
      <c r="Z137" s="4">
        <f t="shared" si="2"/>
        <v>1252122.95</v>
      </c>
    </row>
    <row r="138" spans="1:26" hidden="1" x14ac:dyDescent="0.25">
      <c r="A138" s="5">
        <v>140</v>
      </c>
      <c r="B138" s="6" t="s">
        <v>135</v>
      </c>
      <c r="C138" s="55">
        <v>0</v>
      </c>
      <c r="D138" s="55">
        <v>0</v>
      </c>
      <c r="E138" s="55">
        <v>0</v>
      </c>
      <c r="F138" s="55">
        <v>0</v>
      </c>
      <c r="G138" s="55"/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>
        <v>0</v>
      </c>
      <c r="O138" s="55">
        <v>0</v>
      </c>
      <c r="P138" s="55">
        <v>0</v>
      </c>
      <c r="Q138" s="55">
        <v>0</v>
      </c>
      <c r="R138" s="55">
        <v>0</v>
      </c>
      <c r="S138" s="55">
        <v>0</v>
      </c>
      <c r="T138" s="55">
        <v>0</v>
      </c>
      <c r="U138" s="55">
        <v>0</v>
      </c>
      <c r="V138" s="55">
        <v>0</v>
      </c>
      <c r="W138" s="55">
        <v>0</v>
      </c>
      <c r="X138" s="55">
        <v>0</v>
      </c>
      <c r="Y138" s="55">
        <v>0</v>
      </c>
      <c r="Z138" s="4">
        <f t="shared" si="2"/>
        <v>0</v>
      </c>
    </row>
    <row r="139" spans="1:26" x14ac:dyDescent="0.25">
      <c r="A139" s="5">
        <v>142</v>
      </c>
      <c r="B139" s="6" t="s">
        <v>125</v>
      </c>
      <c r="C139" s="55">
        <v>0</v>
      </c>
      <c r="D139" s="55">
        <v>0</v>
      </c>
      <c r="E139" s="55">
        <v>0</v>
      </c>
      <c r="F139" s="55">
        <v>0</v>
      </c>
      <c r="G139" s="55"/>
      <c r="H139" s="55">
        <v>0</v>
      </c>
      <c r="I139" s="55">
        <v>0</v>
      </c>
      <c r="J139" s="55">
        <v>19281</v>
      </c>
      <c r="K139" s="55">
        <v>0</v>
      </c>
      <c r="L139" s="55">
        <v>33515.919999999998</v>
      </c>
      <c r="M139" s="55">
        <v>37347.14</v>
      </c>
      <c r="N139" s="55">
        <v>0</v>
      </c>
      <c r="O139" s="55">
        <v>0</v>
      </c>
      <c r="P139" s="55">
        <v>408035</v>
      </c>
      <c r="Q139" s="55">
        <v>0</v>
      </c>
      <c r="R139" s="55">
        <v>188038.45</v>
      </c>
      <c r="S139" s="55">
        <v>20</v>
      </c>
      <c r="T139" s="55">
        <v>0</v>
      </c>
      <c r="U139" s="55">
        <v>0</v>
      </c>
      <c r="V139" s="55">
        <v>0</v>
      </c>
      <c r="W139" s="55">
        <v>5688</v>
      </c>
      <c r="X139" s="55">
        <v>0</v>
      </c>
      <c r="Y139" s="55">
        <v>247.55</v>
      </c>
      <c r="Z139" s="4">
        <f t="shared" si="2"/>
        <v>692173.06</v>
      </c>
    </row>
    <row r="140" spans="1:26" x14ac:dyDescent="0.25">
      <c r="A140" s="5">
        <v>143</v>
      </c>
      <c r="B140" s="6" t="s">
        <v>126</v>
      </c>
      <c r="C140" s="55">
        <v>0</v>
      </c>
      <c r="D140" s="55">
        <v>0</v>
      </c>
      <c r="E140" s="55">
        <v>0</v>
      </c>
      <c r="F140" s="55">
        <v>0</v>
      </c>
      <c r="G140" s="55"/>
      <c r="H140" s="55">
        <v>14373.2</v>
      </c>
      <c r="I140" s="55">
        <v>0</v>
      </c>
      <c r="J140" s="55">
        <v>545322</v>
      </c>
      <c r="K140" s="55">
        <v>0</v>
      </c>
      <c r="L140" s="55">
        <v>1324518.31</v>
      </c>
      <c r="M140" s="55">
        <v>1475924.55</v>
      </c>
      <c r="N140" s="55">
        <v>0</v>
      </c>
      <c r="O140" s="55">
        <v>0</v>
      </c>
      <c r="P140" s="55">
        <v>1730479</v>
      </c>
      <c r="Q140" s="55">
        <v>0</v>
      </c>
      <c r="R140" s="55">
        <v>284000</v>
      </c>
      <c r="S140" s="55">
        <v>2228.85</v>
      </c>
      <c r="T140" s="55">
        <v>20030.8</v>
      </c>
      <c r="U140" s="55">
        <v>0</v>
      </c>
      <c r="V140" s="55">
        <v>51215</v>
      </c>
      <c r="W140" s="55">
        <v>574</v>
      </c>
      <c r="X140" s="55">
        <v>44017</v>
      </c>
      <c r="Y140" s="55">
        <v>556.99</v>
      </c>
      <c r="Z140" s="4">
        <f t="shared" si="2"/>
        <v>5493239.7000000002</v>
      </c>
    </row>
    <row r="141" spans="1:26" ht="13.5" thickBot="1" x14ac:dyDescent="0.3">
      <c r="A141" s="5">
        <v>144</v>
      </c>
      <c r="B141" s="6" t="s">
        <v>127</v>
      </c>
      <c r="C141" s="55">
        <v>0</v>
      </c>
      <c r="D141" s="55">
        <v>0</v>
      </c>
      <c r="E141" s="55">
        <v>0</v>
      </c>
      <c r="F141" s="55">
        <v>0</v>
      </c>
      <c r="G141" s="55"/>
      <c r="H141" s="55">
        <v>0</v>
      </c>
      <c r="I141" s="55">
        <v>0</v>
      </c>
      <c r="J141" s="55">
        <v>358980.45</v>
      </c>
      <c r="K141" s="55">
        <v>0</v>
      </c>
      <c r="L141" s="55">
        <v>145858.47</v>
      </c>
      <c r="M141" s="55">
        <v>162531.61000000002</v>
      </c>
      <c r="N141" s="55">
        <v>0</v>
      </c>
      <c r="O141" s="55">
        <v>0</v>
      </c>
      <c r="P141" s="55">
        <v>0</v>
      </c>
      <c r="Q141" s="55">
        <v>0</v>
      </c>
      <c r="R141" s="55">
        <v>154000</v>
      </c>
      <c r="S141" s="55">
        <v>0</v>
      </c>
      <c r="T141" s="55">
        <v>0</v>
      </c>
      <c r="U141" s="55">
        <v>0</v>
      </c>
      <c r="V141" s="55">
        <v>0</v>
      </c>
      <c r="W141" s="55">
        <v>52659.520000000004</v>
      </c>
      <c r="X141" s="55">
        <v>40334.550000000003</v>
      </c>
      <c r="Y141" s="55">
        <v>0</v>
      </c>
      <c r="Z141" s="4">
        <f t="shared" si="2"/>
        <v>914364.60000000009</v>
      </c>
    </row>
    <row r="142" spans="1:26" ht="13.5" thickBot="1" x14ac:dyDescent="0.3">
      <c r="A142" s="44" t="s">
        <v>207</v>
      </c>
      <c r="B142" s="18" t="s">
        <v>4</v>
      </c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6"/>
    </row>
    <row r="143" spans="1:26" x14ac:dyDescent="0.25">
      <c r="A143" s="62">
        <v>202</v>
      </c>
      <c r="B143" s="63" t="s">
        <v>128</v>
      </c>
      <c r="C143" s="64">
        <v>0</v>
      </c>
      <c r="D143" s="64">
        <v>0</v>
      </c>
      <c r="E143" s="65">
        <v>0</v>
      </c>
      <c r="F143" s="3">
        <v>0</v>
      </c>
      <c r="G143" s="55"/>
      <c r="H143" s="55">
        <v>0</v>
      </c>
      <c r="I143" s="55">
        <v>0</v>
      </c>
      <c r="J143" s="55">
        <v>107433</v>
      </c>
      <c r="K143" s="55">
        <v>0</v>
      </c>
      <c r="L143" s="55">
        <v>0</v>
      </c>
      <c r="M143" s="55">
        <v>0</v>
      </c>
      <c r="N143" s="55">
        <v>0</v>
      </c>
      <c r="O143" s="55">
        <v>0</v>
      </c>
      <c r="P143" s="55">
        <v>152137</v>
      </c>
      <c r="Q143" s="55">
        <v>0</v>
      </c>
      <c r="R143" s="55">
        <v>124886.90000000001</v>
      </c>
      <c r="S143" s="55">
        <v>0</v>
      </c>
      <c r="T143" s="55">
        <v>0</v>
      </c>
      <c r="U143" s="55">
        <v>0</v>
      </c>
      <c r="V143" s="55">
        <v>0</v>
      </c>
      <c r="W143" s="55">
        <v>12560</v>
      </c>
      <c r="X143" s="55">
        <v>0</v>
      </c>
      <c r="Y143" s="55">
        <v>123.78</v>
      </c>
      <c r="Z143" s="70">
        <f t="shared" ref="Z143:Z145" si="3">SUM(C143:Y143)</f>
        <v>397140.68000000005</v>
      </c>
    </row>
    <row r="144" spans="1:26" ht="13.5" thickBot="1" x14ac:dyDescent="0.3">
      <c r="A144" s="66">
        <v>207</v>
      </c>
      <c r="B144" s="67" t="s">
        <v>129</v>
      </c>
      <c r="C144" s="68">
        <v>0</v>
      </c>
      <c r="D144" s="68">
        <v>0</v>
      </c>
      <c r="E144" s="69">
        <v>0</v>
      </c>
      <c r="F144" s="3">
        <v>0</v>
      </c>
      <c r="G144" s="55"/>
      <c r="H144" s="55">
        <v>0</v>
      </c>
      <c r="I144" s="55">
        <v>0</v>
      </c>
      <c r="J144" s="55">
        <v>0</v>
      </c>
      <c r="K144" s="55">
        <v>0</v>
      </c>
      <c r="L144" s="55">
        <v>11512.65</v>
      </c>
      <c r="M144" s="55">
        <v>12828.67</v>
      </c>
      <c r="N144" s="55">
        <v>0</v>
      </c>
      <c r="O144" s="55">
        <v>0</v>
      </c>
      <c r="P144" s="55">
        <v>205899</v>
      </c>
      <c r="Q144" s="55">
        <v>0</v>
      </c>
      <c r="R144" s="55">
        <v>102000</v>
      </c>
      <c r="S144" s="55">
        <v>0</v>
      </c>
      <c r="T144" s="55">
        <v>0</v>
      </c>
      <c r="U144" s="55">
        <v>0</v>
      </c>
      <c r="V144" s="55">
        <v>0</v>
      </c>
      <c r="W144" s="55">
        <v>1587</v>
      </c>
      <c r="X144" s="55">
        <v>0</v>
      </c>
      <c r="Y144" s="55">
        <v>123.78</v>
      </c>
      <c r="Z144" s="71">
        <f t="shared" si="3"/>
        <v>333951.10000000003</v>
      </c>
    </row>
    <row r="145" spans="1:26" ht="13.5" thickBot="1" x14ac:dyDescent="0.3">
      <c r="A145" s="44" t="s">
        <v>207</v>
      </c>
      <c r="B145" s="28" t="s">
        <v>146</v>
      </c>
      <c r="C145" s="60">
        <v>13258762.550000001</v>
      </c>
      <c r="D145" s="60">
        <v>244435.65000000002</v>
      </c>
      <c r="E145" s="60">
        <v>0</v>
      </c>
      <c r="F145" s="60">
        <v>0</v>
      </c>
      <c r="G145" s="60"/>
      <c r="H145" s="60">
        <v>860155.2</v>
      </c>
      <c r="I145" s="60">
        <v>0</v>
      </c>
      <c r="J145" s="60">
        <v>78918884.699999988</v>
      </c>
      <c r="K145" s="60">
        <v>1797969</v>
      </c>
      <c r="L145" s="60">
        <v>38833155.470000014</v>
      </c>
      <c r="M145" s="60">
        <v>38082924.560000002</v>
      </c>
      <c r="N145" s="60">
        <v>14843.45</v>
      </c>
      <c r="O145" s="60">
        <v>0</v>
      </c>
      <c r="P145" s="60">
        <v>214392951.00999999</v>
      </c>
      <c r="Q145" s="60">
        <v>240350</v>
      </c>
      <c r="R145" s="60">
        <v>41028887.960000001</v>
      </c>
      <c r="S145" s="60">
        <v>326443.04000000004</v>
      </c>
      <c r="T145" s="60">
        <v>1055139.26</v>
      </c>
      <c r="U145" s="60">
        <v>1473313</v>
      </c>
      <c r="V145" s="60">
        <v>1706097</v>
      </c>
      <c r="W145" s="60">
        <v>6102701.2800000003</v>
      </c>
      <c r="X145" s="60">
        <v>11803432.539999999</v>
      </c>
      <c r="Y145" s="60">
        <v>107310.96000000009</v>
      </c>
      <c r="Z145" s="61">
        <f t="shared" si="3"/>
        <v>450247756.62999994</v>
      </c>
    </row>
    <row r="146" spans="1:26" hidden="1" x14ac:dyDescent="0.25">
      <c r="A146" s="7"/>
      <c r="C146" s="3" t="e">
        <f>C145-SUMIF(#REF!,#REF!,#REF!)-SUMIF(#REF!,#REF!,#REF!)-SUMIF(#REF!,#REF!,#REF!)-SUMIF(#REF!,#REF!,#REF!)-SUMIF(#REF!,#REF!,#REF!)-SUMIF(#REF!,#REF!,#REF!)</f>
        <v>#REF!</v>
      </c>
      <c r="D146" s="3" t="e">
        <f>D145-SUMIF(#REF!,#REF!,#REF!)-SUMIF(#REF!,#REF!,#REF!)-SUMIF(#REF!,#REF!,#REF!)-SUMIF(#REF!,#REF!,#REF!)-SUMIF(#REF!,#REF!,#REF!)-SUMIF(#REF!,#REF!,#REF!)</f>
        <v>#REF!</v>
      </c>
      <c r="E146" s="3"/>
      <c r="F146" s="3"/>
      <c r="G146" s="3" t="e">
        <f>G145-SUMIF(#REF!,#REF!,#REF!)-SUMIF(#REF!,#REF!,#REF!)-SUMIF(#REF!,#REF!,#REF!)-SUMIF(#REF!,#REF!,#REF!)-SUMIF(#REF!,#REF!,#REF!)-SUMIF(#REF!,#REF!,#REF!)</f>
        <v>#REF!</v>
      </c>
      <c r="H146" s="3" t="e">
        <f>H145-SUMIF(#REF!,#REF!,#REF!)-SUMIF(#REF!,#REF!,#REF!)-SUMIF(#REF!,#REF!,#REF!)-SUMIF(#REF!,#REF!,#REF!)-SUMIF(#REF!,#REF!,#REF!)-SUMIF(#REF!,#REF!,#REF!)</f>
        <v>#REF!</v>
      </c>
      <c r="I146" s="3" t="e">
        <f>I145-SUMIF(#REF!,#REF!,#REF!)-SUMIF(#REF!,#REF!,#REF!)-SUMIF(#REF!,#REF!,#REF!)-SUMIF(#REF!,#REF!,#REF!)-SUMIF(#REF!,#REF!,#REF!)-SUMIF(#REF!,#REF!,#REF!)</f>
        <v>#REF!</v>
      </c>
      <c r="J146" s="3" t="e">
        <f>J145-SUMIF(#REF!,#REF!,#REF!)-SUMIF(#REF!,#REF!,#REF!)-SUMIF(#REF!,#REF!,#REF!)-SUMIF(#REF!,#REF!,#REF!)-SUMIF(#REF!,#REF!,#REF!)-SUMIF(#REF!,#REF!,#REF!)</f>
        <v>#REF!</v>
      </c>
      <c r="K146" s="3"/>
      <c r="L146" s="3"/>
      <c r="M146" s="3" t="e">
        <f>M145-SUMIF(#REF!,#REF!,#REF!)-SUMIF(#REF!,#REF!,#REF!)-SUMIF(#REF!,#REF!,#REF!)-SUMIF(#REF!,#REF!,#REF!)-SUMIF(#REF!,#REF!,#REF!)-SUMIF(#REF!,#REF!,#REF!)</f>
        <v>#REF!</v>
      </c>
      <c r="N146" s="3"/>
      <c r="O146" s="3"/>
      <c r="P146" s="3"/>
      <c r="Q146" s="3" t="e">
        <f>Q145-SUMIF(#REF!,#REF!,#REF!)-SUMIF(#REF!,#REF!,#REF!)-SUMIF(#REF!,#REF!,#REF!)-SUMIF(#REF!,#REF!,#REF!)-SUMIF(#REF!,#REF!,#REF!)-SUMIF(#REF!,#REF!,#REF!)</f>
        <v>#REF!</v>
      </c>
      <c r="R146" s="3" t="e">
        <f>R145-SUMIF(#REF!,#REF!,#REF!)-SUMIF(#REF!,#REF!,#REF!)-SUMIF(#REF!,#REF!,#REF!)-SUMIF(#REF!,#REF!,#REF!)-SUMIF(#REF!,#REF!,#REF!)-SUMIF(#REF!,#REF!,#REF!)</f>
        <v>#REF!</v>
      </c>
      <c r="S146" s="3" t="e">
        <f>S145-SUMIF(#REF!,#REF!,#REF!)-SUMIF(#REF!,#REF!,#REF!)-SUMIF(#REF!,#REF!,#REF!)-SUMIF(#REF!,#REF!,#REF!)-SUMIF(#REF!,#REF!,#REF!)-SUMIF(#REF!,#REF!,#REF!)</f>
        <v>#REF!</v>
      </c>
      <c r="T146" s="3" t="e">
        <f>T145-SUMIF(#REF!,#REF!,#REF!)-SUMIF(#REF!,#REF!,#REF!)-SUMIF(#REF!,#REF!,#REF!)-SUMIF(#REF!,#REF!,#REF!)-SUMIF(#REF!,#REF!,#REF!)-SUMIF(#REF!,#REF!,#REF!)</f>
        <v>#REF!</v>
      </c>
      <c r="U146" s="3" t="e">
        <f>U145-SUMIF(#REF!,#REF!,#REF!)-SUMIF(#REF!,#REF!,#REF!)-SUMIF(#REF!,#REF!,#REF!)-SUMIF(#REF!,#REF!,#REF!)-SUMIF(#REF!,#REF!,#REF!)-SUMIF(#REF!,#REF!,#REF!)</f>
        <v>#REF!</v>
      </c>
      <c r="V146" s="3" t="e">
        <f>V145-SUMIF(#REF!,#REF!,#REF!)-SUMIF(#REF!,#REF!,#REF!)-SUMIF(#REF!,#REF!,#REF!)-SUMIF(#REF!,#REF!,#REF!)-SUMIF(#REF!,#REF!,#REF!)-SUMIF(#REF!,#REF!,#REF!)</f>
        <v>#REF!</v>
      </c>
      <c r="W146" s="3" t="e">
        <f>W145-SUMIF(#REF!,#REF!,#REF!)-SUMIF(#REF!,#REF!,#REF!)-SUMIF(#REF!,#REF!,#REF!)-SUMIF(#REF!,#REF!,#REF!)-SUMIF(#REF!,#REF!,#REF!)-SUMIF(#REF!,#REF!,#REF!)</f>
        <v>#REF!</v>
      </c>
      <c r="X146" s="3"/>
      <c r="Y146" s="3"/>
      <c r="Z146" s="8" t="e">
        <f>Z145-#REF!</f>
        <v>#REF!</v>
      </c>
    </row>
    <row r="147" spans="1:26" ht="17.5" customHeight="1" x14ac:dyDescent="0.25">
      <c r="A147" s="96" t="s">
        <v>196</v>
      </c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8"/>
    </row>
    <row r="148" spans="1:26" ht="18" customHeight="1" x14ac:dyDescent="0.25">
      <c r="A148" s="96" t="s">
        <v>197</v>
      </c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8"/>
    </row>
    <row r="149" spans="1:26" ht="21" customHeight="1" x14ac:dyDescent="0.3">
      <c r="A149" s="75" t="s">
        <v>198</v>
      </c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7"/>
    </row>
    <row r="150" spans="1:26" ht="15.5" x14ac:dyDescent="0.3">
      <c r="A150" s="54" t="s">
        <v>186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3"/>
    </row>
    <row r="151" spans="1:26" ht="15.5" hidden="1" x14ac:dyDescent="0.3">
      <c r="A151" s="54" t="s">
        <v>248</v>
      </c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3"/>
    </row>
    <row r="152" spans="1:26" s="11" customFormat="1" ht="14.25" customHeight="1" thickBot="1" x14ac:dyDescent="0.3">
      <c r="A152" s="93" t="s">
        <v>249</v>
      </c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5"/>
    </row>
    <row r="153" spans="1:26" x14ac:dyDescent="0.25">
      <c r="A153" s="13" t="s">
        <v>185</v>
      </c>
    </row>
  </sheetData>
  <mergeCells count="8">
    <mergeCell ref="A152:Z152"/>
    <mergeCell ref="A1:Z1"/>
    <mergeCell ref="A147:Z147"/>
    <mergeCell ref="A148:Z148"/>
    <mergeCell ref="A2:Z2"/>
    <mergeCell ref="A3:Z3"/>
    <mergeCell ref="A4:Z4"/>
    <mergeCell ref="A149:Z149"/>
  </mergeCells>
  <phoneticPr fontId="0" type="noConversion"/>
  <printOptions horizontalCentered="1"/>
  <pageMargins left="0.25" right="0.25" top="0.5" bottom="0.5" header="0.3" footer="0.3"/>
  <pageSetup scale="65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P150"/>
  <sheetViews>
    <sheetView showGridLines="0" zoomScaleNormal="100" workbookViewId="0">
      <pane ySplit="5" topLeftCell="A6" activePane="bottomLeft" state="frozen"/>
      <selection activeCell="A6" sqref="A6"/>
      <selection pane="bottomLeft" sqref="A1:J1"/>
    </sheetView>
  </sheetViews>
  <sheetFormatPr defaultColWidth="8.81640625" defaultRowHeight="13" x14ac:dyDescent="0.25"/>
  <cols>
    <col min="1" max="1" width="5.7265625" style="6" customWidth="1"/>
    <col min="2" max="2" width="16.1796875" style="6" bestFit="1" customWidth="1"/>
    <col min="3" max="3" width="14" style="6" bestFit="1" customWidth="1"/>
    <col min="4" max="4" width="10.453125" style="6" bestFit="1" customWidth="1"/>
    <col min="5" max="5" width="15" style="6" customWidth="1"/>
    <col min="6" max="7" width="13.1796875" style="6" customWidth="1"/>
    <col min="8" max="8" width="11.54296875" style="6" customWidth="1"/>
    <col min="9" max="9" width="11.26953125" style="6" customWidth="1"/>
    <col min="10" max="10" width="12.7265625" style="6" customWidth="1"/>
    <col min="11" max="11" width="10.1796875" style="6" bestFit="1" customWidth="1"/>
    <col min="12" max="16384" width="8.81640625" style="6"/>
  </cols>
  <sheetData>
    <row r="1" spans="1:16" ht="5.25" customHeight="1" x14ac:dyDescent="0.25">
      <c r="A1" s="81" t="s">
        <v>195</v>
      </c>
      <c r="B1" s="81"/>
      <c r="C1" s="81"/>
      <c r="D1" s="81"/>
      <c r="E1" s="81"/>
      <c r="F1" s="81"/>
      <c r="G1" s="81"/>
      <c r="H1" s="81"/>
      <c r="I1" s="81"/>
      <c r="J1" s="81"/>
      <c r="K1" s="13"/>
      <c r="L1" s="13"/>
      <c r="M1" s="13"/>
      <c r="N1" s="13"/>
      <c r="O1" s="13"/>
      <c r="P1" s="13"/>
    </row>
    <row r="2" spans="1:16" x14ac:dyDescent="0.25">
      <c r="A2" s="99" t="s">
        <v>154</v>
      </c>
      <c r="B2" s="99"/>
      <c r="C2" s="99"/>
      <c r="D2" s="99"/>
      <c r="E2" s="99"/>
      <c r="F2" s="99"/>
      <c r="G2" s="99"/>
      <c r="H2" s="99"/>
      <c r="I2" s="99"/>
      <c r="J2" s="99"/>
    </row>
    <row r="3" spans="1:16" x14ac:dyDescent="0.25">
      <c r="A3" s="99" t="s">
        <v>160</v>
      </c>
      <c r="B3" s="99"/>
      <c r="C3" s="99"/>
      <c r="D3" s="99"/>
      <c r="E3" s="99"/>
      <c r="F3" s="99"/>
      <c r="G3" s="99"/>
      <c r="H3" s="99"/>
      <c r="I3" s="99"/>
      <c r="J3" s="99"/>
    </row>
    <row r="4" spans="1:16" ht="13.5" thickBot="1" x14ac:dyDescent="0.3">
      <c r="A4" s="83" t="s">
        <v>237</v>
      </c>
      <c r="B4" s="83"/>
      <c r="C4" s="83"/>
      <c r="D4" s="83"/>
      <c r="E4" s="83"/>
      <c r="F4" s="83"/>
      <c r="G4" s="83"/>
      <c r="H4" s="83"/>
      <c r="I4" s="83"/>
      <c r="J4" s="83"/>
    </row>
    <row r="5" spans="1:16" ht="56.25" customHeight="1" thickBot="1" x14ac:dyDescent="0.3">
      <c r="A5" s="26" t="s">
        <v>130</v>
      </c>
      <c r="B5" s="23" t="s">
        <v>157</v>
      </c>
      <c r="C5" s="23" t="s">
        <v>142</v>
      </c>
      <c r="D5" s="23" t="s">
        <v>173</v>
      </c>
      <c r="E5" s="23" t="s">
        <v>163</v>
      </c>
      <c r="F5" s="23" t="s">
        <v>177</v>
      </c>
      <c r="G5" s="23" t="s">
        <v>143</v>
      </c>
      <c r="H5" s="23" t="s">
        <v>141</v>
      </c>
      <c r="I5" s="23" t="s">
        <v>162</v>
      </c>
      <c r="J5" s="32" t="s">
        <v>1</v>
      </c>
    </row>
    <row r="6" spans="1:16" ht="13.5" thickBot="1" x14ac:dyDescent="0.3">
      <c r="A6" s="48" t="s">
        <v>207</v>
      </c>
      <c r="B6" s="18" t="s">
        <v>2</v>
      </c>
      <c r="C6" s="49" t="s">
        <v>207</v>
      </c>
      <c r="D6" s="49" t="s">
        <v>207</v>
      </c>
      <c r="E6" s="49" t="s">
        <v>207</v>
      </c>
      <c r="F6" s="49" t="s">
        <v>207</v>
      </c>
      <c r="G6" s="49" t="s">
        <v>207</v>
      </c>
      <c r="H6" s="49" t="s">
        <v>207</v>
      </c>
      <c r="I6" s="49" t="s">
        <v>207</v>
      </c>
      <c r="J6" s="50" t="s">
        <v>207</v>
      </c>
    </row>
    <row r="7" spans="1:16" x14ac:dyDescent="0.25">
      <c r="A7" s="5">
        <v>1</v>
      </c>
      <c r="B7" s="6" t="s">
        <v>5</v>
      </c>
      <c r="C7" s="55">
        <v>0</v>
      </c>
      <c r="D7" s="55">
        <v>29134.639999999999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4">
        <f t="shared" ref="J7:J38" si="0">SUM(C7:I7)</f>
        <v>29134.639999999999</v>
      </c>
      <c r="K7" s="1"/>
    </row>
    <row r="8" spans="1:16" x14ac:dyDescent="0.25">
      <c r="A8" s="5">
        <v>2</v>
      </c>
      <c r="B8" s="6" t="s">
        <v>6</v>
      </c>
      <c r="C8" s="55">
        <v>0</v>
      </c>
      <c r="D8" s="55">
        <v>55977.74</v>
      </c>
      <c r="E8" s="55">
        <v>920471.21</v>
      </c>
      <c r="F8" s="55">
        <v>0</v>
      </c>
      <c r="G8" s="55">
        <v>0</v>
      </c>
      <c r="H8" s="55">
        <v>0</v>
      </c>
      <c r="I8" s="55">
        <v>95995.09</v>
      </c>
      <c r="J8" s="4">
        <f t="shared" si="0"/>
        <v>1072444.04</v>
      </c>
      <c r="K8" s="1"/>
    </row>
    <row r="9" spans="1:16" x14ac:dyDescent="0.25">
      <c r="A9" s="5">
        <v>3</v>
      </c>
      <c r="B9" s="6" t="s">
        <v>136</v>
      </c>
      <c r="C9" s="55">
        <v>0</v>
      </c>
      <c r="D9" s="55">
        <v>6813.9400000000005</v>
      </c>
      <c r="E9" s="55">
        <v>0</v>
      </c>
      <c r="F9" s="55">
        <v>0</v>
      </c>
      <c r="G9" s="55">
        <v>0</v>
      </c>
      <c r="H9" s="55">
        <v>1882.43</v>
      </c>
      <c r="I9" s="55">
        <v>0</v>
      </c>
      <c r="J9" s="4">
        <f t="shared" si="0"/>
        <v>8696.3700000000008</v>
      </c>
      <c r="K9" s="1"/>
    </row>
    <row r="10" spans="1:16" x14ac:dyDescent="0.25">
      <c r="A10" s="5">
        <v>4</v>
      </c>
      <c r="B10" s="6" t="s">
        <v>7</v>
      </c>
      <c r="C10" s="55">
        <v>0</v>
      </c>
      <c r="D10" s="55">
        <v>12059.15</v>
      </c>
      <c r="E10" s="55">
        <v>0</v>
      </c>
      <c r="F10" s="55">
        <v>0</v>
      </c>
      <c r="G10" s="55">
        <v>0</v>
      </c>
      <c r="H10" s="55">
        <v>515.16</v>
      </c>
      <c r="I10" s="55">
        <v>0</v>
      </c>
      <c r="J10" s="4">
        <f t="shared" si="0"/>
        <v>12574.31</v>
      </c>
      <c r="K10" s="1"/>
    </row>
    <row r="11" spans="1:16" x14ac:dyDescent="0.25">
      <c r="A11" s="5">
        <v>5</v>
      </c>
      <c r="B11" s="6" t="s">
        <v>8</v>
      </c>
      <c r="C11" s="55">
        <v>37926</v>
      </c>
      <c r="D11" s="55">
        <v>28876.600000000002</v>
      </c>
      <c r="E11" s="55">
        <v>0</v>
      </c>
      <c r="F11" s="55">
        <v>0</v>
      </c>
      <c r="G11" s="55">
        <v>81311.199999999997</v>
      </c>
      <c r="H11" s="55">
        <v>428.69</v>
      </c>
      <c r="I11" s="55">
        <v>0</v>
      </c>
      <c r="J11" s="4">
        <f t="shared" si="0"/>
        <v>148542.49</v>
      </c>
      <c r="K11" s="1"/>
    </row>
    <row r="12" spans="1:16" x14ac:dyDescent="0.25">
      <c r="A12" s="5">
        <v>6</v>
      </c>
      <c r="B12" s="6" t="s">
        <v>9</v>
      </c>
      <c r="C12" s="55">
        <v>0</v>
      </c>
      <c r="D12" s="55">
        <v>11494</v>
      </c>
      <c r="E12" s="55">
        <v>0</v>
      </c>
      <c r="F12" s="55">
        <v>0</v>
      </c>
      <c r="G12" s="55">
        <v>0</v>
      </c>
      <c r="H12" s="55">
        <v>98.31</v>
      </c>
      <c r="I12" s="55">
        <v>0</v>
      </c>
      <c r="J12" s="4">
        <f t="shared" si="0"/>
        <v>11592.31</v>
      </c>
      <c r="K12" s="1"/>
    </row>
    <row r="13" spans="1:16" x14ac:dyDescent="0.25">
      <c r="A13" s="5">
        <v>7</v>
      </c>
      <c r="B13" s="6" t="s">
        <v>10</v>
      </c>
      <c r="C13" s="55">
        <v>24866.010000000002</v>
      </c>
      <c r="D13" s="55">
        <v>114923.05</v>
      </c>
      <c r="E13" s="55">
        <v>0</v>
      </c>
      <c r="F13" s="55">
        <v>0</v>
      </c>
      <c r="G13" s="55">
        <v>0</v>
      </c>
      <c r="H13" s="55">
        <v>0</v>
      </c>
      <c r="I13" s="55">
        <v>95240.960000000006</v>
      </c>
      <c r="J13" s="4">
        <f t="shared" si="0"/>
        <v>235030.02000000002</v>
      </c>
      <c r="K13" s="1"/>
    </row>
    <row r="14" spans="1:16" x14ac:dyDescent="0.25">
      <c r="A14" s="5">
        <v>8</v>
      </c>
      <c r="B14" s="6" t="s">
        <v>11</v>
      </c>
      <c r="C14" s="55">
        <v>0</v>
      </c>
      <c r="D14" s="55">
        <v>47730.29</v>
      </c>
      <c r="E14" s="55">
        <v>0</v>
      </c>
      <c r="F14" s="55">
        <v>0</v>
      </c>
      <c r="G14" s="55">
        <v>0</v>
      </c>
      <c r="H14" s="55">
        <v>2294.5700000000002</v>
      </c>
      <c r="I14" s="55">
        <v>0</v>
      </c>
      <c r="J14" s="4">
        <f t="shared" si="0"/>
        <v>50024.86</v>
      </c>
      <c r="K14" s="1"/>
    </row>
    <row r="15" spans="1:16" x14ac:dyDescent="0.25">
      <c r="A15" s="5">
        <v>9</v>
      </c>
      <c r="B15" s="6" t="s">
        <v>12</v>
      </c>
      <c r="C15" s="55">
        <v>0</v>
      </c>
      <c r="D15" s="55">
        <v>5661.78</v>
      </c>
      <c r="E15" s="55">
        <v>0</v>
      </c>
      <c r="F15" s="55">
        <v>0</v>
      </c>
      <c r="G15" s="55">
        <v>0</v>
      </c>
      <c r="H15" s="55">
        <v>275</v>
      </c>
      <c r="I15" s="55">
        <v>0</v>
      </c>
      <c r="J15" s="4">
        <f t="shared" si="0"/>
        <v>5936.78</v>
      </c>
      <c r="K15" s="1"/>
    </row>
    <row r="16" spans="1:16" ht="15.5" x14ac:dyDescent="0.25">
      <c r="A16" s="5">
        <v>10</v>
      </c>
      <c r="B16" s="6" t="s">
        <v>245</v>
      </c>
      <c r="C16" s="55">
        <v>0</v>
      </c>
      <c r="D16" s="55">
        <v>44891.700000000004</v>
      </c>
      <c r="E16" s="55">
        <v>0</v>
      </c>
      <c r="F16" s="55">
        <v>0</v>
      </c>
      <c r="G16" s="55">
        <v>0</v>
      </c>
      <c r="H16" s="55">
        <v>0</v>
      </c>
      <c r="I16" s="55">
        <v>7367.17</v>
      </c>
      <c r="J16" s="4">
        <f t="shared" si="0"/>
        <v>52258.87</v>
      </c>
      <c r="K16" s="1"/>
    </row>
    <row r="17" spans="1:11" x14ac:dyDescent="0.25">
      <c r="A17" s="5">
        <v>11</v>
      </c>
      <c r="B17" s="6" t="s">
        <v>13</v>
      </c>
      <c r="C17" s="55">
        <v>0</v>
      </c>
      <c r="D17" s="55">
        <v>5189.25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4">
        <f t="shared" si="0"/>
        <v>5189.25</v>
      </c>
      <c r="K17" s="1"/>
    </row>
    <row r="18" spans="1:11" x14ac:dyDescent="0.25">
      <c r="A18" s="5">
        <v>12</v>
      </c>
      <c r="B18" s="6" t="s">
        <v>14</v>
      </c>
      <c r="C18" s="55">
        <v>0</v>
      </c>
      <c r="D18" s="55">
        <v>152304.76999999999</v>
      </c>
      <c r="E18" s="55">
        <v>0</v>
      </c>
      <c r="F18" s="55">
        <v>0</v>
      </c>
      <c r="G18" s="55">
        <v>0</v>
      </c>
      <c r="H18" s="55">
        <v>8109.6500000000005</v>
      </c>
      <c r="I18" s="55">
        <v>0</v>
      </c>
      <c r="J18" s="4">
        <f t="shared" si="0"/>
        <v>160414.41999999998</v>
      </c>
      <c r="K18" s="1"/>
    </row>
    <row r="19" spans="1:11" x14ac:dyDescent="0.25">
      <c r="A19" s="5">
        <v>13</v>
      </c>
      <c r="B19" s="6" t="s">
        <v>15</v>
      </c>
      <c r="C19" s="55">
        <v>0</v>
      </c>
      <c r="D19" s="55">
        <v>8254.75</v>
      </c>
      <c r="E19" s="55">
        <v>0</v>
      </c>
      <c r="F19" s="55">
        <v>0</v>
      </c>
      <c r="G19" s="55">
        <v>0</v>
      </c>
      <c r="H19" s="55">
        <v>396.85</v>
      </c>
      <c r="I19" s="55">
        <v>45108.520000000004</v>
      </c>
      <c r="J19" s="4">
        <f t="shared" si="0"/>
        <v>53760.12</v>
      </c>
      <c r="K19" s="1"/>
    </row>
    <row r="20" spans="1:11" x14ac:dyDescent="0.25">
      <c r="A20" s="5">
        <v>14</v>
      </c>
      <c r="B20" s="6" t="s">
        <v>16</v>
      </c>
      <c r="C20" s="55">
        <v>0</v>
      </c>
      <c r="D20" s="55">
        <v>28572.639999999999</v>
      </c>
      <c r="E20" s="55">
        <v>0</v>
      </c>
      <c r="F20" s="55">
        <v>0</v>
      </c>
      <c r="G20" s="55">
        <v>0</v>
      </c>
      <c r="H20" s="55">
        <v>13189.89</v>
      </c>
      <c r="I20" s="55">
        <v>0</v>
      </c>
      <c r="J20" s="4">
        <f t="shared" si="0"/>
        <v>41762.53</v>
      </c>
      <c r="K20" s="1"/>
    </row>
    <row r="21" spans="1:11" x14ac:dyDescent="0.25">
      <c r="A21" s="5">
        <v>15</v>
      </c>
      <c r="B21" s="6" t="s">
        <v>17</v>
      </c>
      <c r="C21" s="55">
        <v>0</v>
      </c>
      <c r="D21" s="55">
        <v>14810.220000000001</v>
      </c>
      <c r="E21" s="55">
        <v>0</v>
      </c>
      <c r="F21" s="55">
        <v>0</v>
      </c>
      <c r="G21" s="55">
        <v>0</v>
      </c>
      <c r="H21" s="55">
        <v>2262.37</v>
      </c>
      <c r="I21" s="55">
        <v>0</v>
      </c>
      <c r="J21" s="4">
        <f t="shared" si="0"/>
        <v>17072.59</v>
      </c>
      <c r="K21" s="1"/>
    </row>
    <row r="22" spans="1:11" x14ac:dyDescent="0.25">
      <c r="A22" s="5">
        <v>16</v>
      </c>
      <c r="B22" s="6" t="s">
        <v>18</v>
      </c>
      <c r="C22" s="55">
        <v>0</v>
      </c>
      <c r="D22" s="55">
        <v>38025.97</v>
      </c>
      <c r="E22" s="55">
        <v>0</v>
      </c>
      <c r="F22" s="55">
        <v>0</v>
      </c>
      <c r="G22" s="55">
        <v>0</v>
      </c>
      <c r="H22" s="55">
        <v>0</v>
      </c>
      <c r="I22" s="55">
        <v>44996.800000000003</v>
      </c>
      <c r="J22" s="4">
        <f t="shared" si="0"/>
        <v>83022.77</v>
      </c>
      <c r="K22" s="1"/>
    </row>
    <row r="23" spans="1:11" x14ac:dyDescent="0.25">
      <c r="A23" s="5">
        <v>17</v>
      </c>
      <c r="B23" s="6" t="s">
        <v>19</v>
      </c>
      <c r="C23" s="55">
        <v>0</v>
      </c>
      <c r="D23" s="55">
        <v>14664.79</v>
      </c>
      <c r="E23" s="55">
        <v>0</v>
      </c>
      <c r="F23" s="55">
        <v>0</v>
      </c>
      <c r="G23" s="55">
        <v>0</v>
      </c>
      <c r="H23" s="55">
        <v>3207.38</v>
      </c>
      <c r="I23" s="55">
        <v>0</v>
      </c>
      <c r="J23" s="4">
        <f t="shared" si="0"/>
        <v>17872.170000000002</v>
      </c>
      <c r="K23" s="1"/>
    </row>
    <row r="24" spans="1:11" x14ac:dyDescent="0.25">
      <c r="A24" s="5">
        <v>18</v>
      </c>
      <c r="B24" s="6" t="s">
        <v>20</v>
      </c>
      <c r="C24" s="55">
        <v>0</v>
      </c>
      <c r="D24" s="55">
        <v>35000.879999999997</v>
      </c>
      <c r="E24" s="55">
        <v>0</v>
      </c>
      <c r="F24" s="55">
        <v>0</v>
      </c>
      <c r="G24" s="55">
        <v>0</v>
      </c>
      <c r="H24" s="55">
        <v>3162.34</v>
      </c>
      <c r="I24" s="55">
        <v>0</v>
      </c>
      <c r="J24" s="4">
        <f t="shared" si="0"/>
        <v>38163.22</v>
      </c>
      <c r="K24" s="1"/>
    </row>
    <row r="25" spans="1:11" x14ac:dyDescent="0.25">
      <c r="A25" s="5">
        <v>19</v>
      </c>
      <c r="B25" s="6" t="s">
        <v>21</v>
      </c>
      <c r="C25" s="55">
        <v>0</v>
      </c>
      <c r="D25" s="55">
        <v>2855.68</v>
      </c>
      <c r="E25" s="55">
        <v>0</v>
      </c>
      <c r="F25" s="55">
        <v>0</v>
      </c>
      <c r="G25" s="55">
        <v>0</v>
      </c>
      <c r="H25" s="55">
        <v>4084.78</v>
      </c>
      <c r="I25" s="55">
        <v>0</v>
      </c>
      <c r="J25" s="4">
        <f t="shared" si="0"/>
        <v>6940.46</v>
      </c>
      <c r="K25" s="1"/>
    </row>
    <row r="26" spans="1:11" x14ac:dyDescent="0.25">
      <c r="A26" s="5">
        <v>20</v>
      </c>
      <c r="B26" s="6" t="s">
        <v>22</v>
      </c>
      <c r="C26" s="55">
        <v>0</v>
      </c>
      <c r="D26" s="55">
        <v>7627.17</v>
      </c>
      <c r="E26" s="55">
        <v>0</v>
      </c>
      <c r="F26" s="55">
        <v>0</v>
      </c>
      <c r="G26" s="55">
        <v>0</v>
      </c>
      <c r="H26" s="55">
        <v>21723.5</v>
      </c>
      <c r="I26" s="55">
        <v>0</v>
      </c>
      <c r="J26" s="4">
        <f t="shared" si="0"/>
        <v>29350.67</v>
      </c>
      <c r="K26" s="1"/>
    </row>
    <row r="27" spans="1:11" x14ac:dyDescent="0.25">
      <c r="A27" s="5">
        <v>21</v>
      </c>
      <c r="B27" s="6" t="s">
        <v>23</v>
      </c>
      <c r="C27" s="55">
        <v>29137.260000000002</v>
      </c>
      <c r="D27" s="55">
        <v>166635.07</v>
      </c>
      <c r="E27" s="55">
        <v>1202337.1400000001</v>
      </c>
      <c r="F27" s="55">
        <v>0</v>
      </c>
      <c r="G27" s="55">
        <v>0</v>
      </c>
      <c r="H27" s="55">
        <v>82320.38</v>
      </c>
      <c r="I27" s="55">
        <v>0</v>
      </c>
      <c r="J27" s="4">
        <f t="shared" si="0"/>
        <v>1480429.85</v>
      </c>
      <c r="K27" s="1"/>
    </row>
    <row r="28" spans="1:11" x14ac:dyDescent="0.25">
      <c r="A28" s="5">
        <v>22</v>
      </c>
      <c r="B28" s="6" t="s">
        <v>24</v>
      </c>
      <c r="C28" s="55">
        <v>0</v>
      </c>
      <c r="D28" s="55">
        <v>13729.16</v>
      </c>
      <c r="E28" s="55">
        <v>0</v>
      </c>
      <c r="F28" s="55">
        <v>0</v>
      </c>
      <c r="G28" s="55">
        <v>0</v>
      </c>
      <c r="H28" s="55">
        <v>51.25</v>
      </c>
      <c r="I28" s="55">
        <v>0</v>
      </c>
      <c r="J28" s="4">
        <f t="shared" si="0"/>
        <v>13780.41</v>
      </c>
      <c r="K28" s="1"/>
    </row>
    <row r="29" spans="1:11" x14ac:dyDescent="0.25">
      <c r="A29" s="5">
        <v>23</v>
      </c>
      <c r="B29" s="6" t="s">
        <v>25</v>
      </c>
      <c r="C29" s="55">
        <v>0</v>
      </c>
      <c r="D29" s="55">
        <v>3952.3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4">
        <f t="shared" si="0"/>
        <v>3952.3</v>
      </c>
      <c r="K29" s="1"/>
    </row>
    <row r="30" spans="1:11" x14ac:dyDescent="0.25">
      <c r="A30" s="5">
        <v>24</v>
      </c>
      <c r="B30" s="6" t="s">
        <v>26</v>
      </c>
      <c r="C30" s="55">
        <v>0</v>
      </c>
      <c r="D30" s="55">
        <v>21007.64</v>
      </c>
      <c r="E30" s="55">
        <v>0</v>
      </c>
      <c r="F30" s="55">
        <v>0</v>
      </c>
      <c r="G30" s="55">
        <v>0</v>
      </c>
      <c r="H30" s="55">
        <v>994.24</v>
      </c>
      <c r="I30" s="55">
        <v>0</v>
      </c>
      <c r="J30" s="4">
        <f t="shared" si="0"/>
        <v>22001.88</v>
      </c>
      <c r="K30" s="1"/>
    </row>
    <row r="31" spans="1:11" x14ac:dyDescent="0.25">
      <c r="A31" s="5">
        <v>25</v>
      </c>
      <c r="B31" s="6" t="s">
        <v>27</v>
      </c>
      <c r="C31" s="55">
        <v>0</v>
      </c>
      <c r="D31" s="55">
        <v>8238.42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4">
        <v>8238.42</v>
      </c>
      <c r="K31" s="1"/>
    </row>
    <row r="32" spans="1:11" x14ac:dyDescent="0.25">
      <c r="A32" s="5">
        <v>26</v>
      </c>
      <c r="B32" s="6" t="s">
        <v>28</v>
      </c>
      <c r="C32" s="55">
        <v>0</v>
      </c>
      <c r="D32" s="55">
        <v>23054.420000000002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4">
        <f t="shared" si="0"/>
        <v>23054.420000000002</v>
      </c>
      <c r="K32" s="1"/>
    </row>
    <row r="33" spans="1:11" x14ac:dyDescent="0.25">
      <c r="A33" s="5">
        <v>27</v>
      </c>
      <c r="B33" s="6" t="s">
        <v>29</v>
      </c>
      <c r="C33" s="55">
        <v>0</v>
      </c>
      <c r="D33" s="55">
        <v>18347.14</v>
      </c>
      <c r="E33" s="55">
        <v>0</v>
      </c>
      <c r="F33" s="55">
        <v>0</v>
      </c>
      <c r="G33" s="55">
        <v>0</v>
      </c>
      <c r="H33" s="55">
        <v>9497.630000000001</v>
      </c>
      <c r="I33" s="55">
        <v>0</v>
      </c>
      <c r="J33" s="4">
        <f t="shared" si="0"/>
        <v>27844.77</v>
      </c>
      <c r="K33" s="1"/>
    </row>
    <row r="34" spans="1:11" x14ac:dyDescent="0.25">
      <c r="A34" s="5">
        <v>28</v>
      </c>
      <c r="B34" s="6" t="s">
        <v>30</v>
      </c>
      <c r="C34" s="55">
        <v>0</v>
      </c>
      <c r="D34" s="55">
        <v>5021.53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4">
        <f t="shared" si="0"/>
        <v>5021.53</v>
      </c>
      <c r="K34" s="1"/>
    </row>
    <row r="35" spans="1:11" ht="15.5" x14ac:dyDescent="0.25">
      <c r="A35" s="5">
        <v>29</v>
      </c>
      <c r="B35" s="6" t="s">
        <v>240</v>
      </c>
      <c r="C35" s="55">
        <v>212530.03</v>
      </c>
      <c r="D35" s="55">
        <v>517412.75</v>
      </c>
      <c r="E35" s="55">
        <v>2339700.59</v>
      </c>
      <c r="F35" s="55">
        <v>0</v>
      </c>
      <c r="G35" s="55">
        <v>455652.48</v>
      </c>
      <c r="H35" s="55">
        <v>110975.79000000001</v>
      </c>
      <c r="I35" s="55">
        <v>360480.04</v>
      </c>
      <c r="J35" s="4">
        <f t="shared" si="0"/>
        <v>3996751.68</v>
      </c>
      <c r="K35" s="1"/>
    </row>
    <row r="36" spans="1:11" x14ac:dyDescent="0.25">
      <c r="A36" s="5">
        <v>30</v>
      </c>
      <c r="B36" s="6" t="s">
        <v>31</v>
      </c>
      <c r="C36" s="55">
        <v>0</v>
      </c>
      <c r="D36" s="55">
        <v>76708.52</v>
      </c>
      <c r="E36" s="55">
        <v>0</v>
      </c>
      <c r="F36" s="55">
        <v>0</v>
      </c>
      <c r="G36" s="55">
        <v>0</v>
      </c>
      <c r="H36" s="55">
        <v>1150.6200000000001</v>
      </c>
      <c r="I36" s="55">
        <v>0</v>
      </c>
      <c r="J36" s="4">
        <f t="shared" si="0"/>
        <v>77859.14</v>
      </c>
      <c r="K36" s="1"/>
    </row>
    <row r="37" spans="1:11" x14ac:dyDescent="0.25">
      <c r="A37" s="5">
        <v>31</v>
      </c>
      <c r="B37" s="6" t="s">
        <v>32</v>
      </c>
      <c r="C37" s="55">
        <v>0</v>
      </c>
      <c r="D37" s="55">
        <v>15598.37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4">
        <f t="shared" si="0"/>
        <v>15598.37</v>
      </c>
      <c r="K37" s="1"/>
    </row>
    <row r="38" spans="1:11" x14ac:dyDescent="0.25">
      <c r="A38" s="5">
        <v>32</v>
      </c>
      <c r="B38" s="6" t="s">
        <v>33</v>
      </c>
      <c r="C38" s="55">
        <v>0</v>
      </c>
      <c r="D38" s="55">
        <v>15488.99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4">
        <f t="shared" si="0"/>
        <v>15488.99</v>
      </c>
      <c r="K38" s="1"/>
    </row>
    <row r="39" spans="1:11" x14ac:dyDescent="0.25">
      <c r="A39" s="5">
        <v>33</v>
      </c>
      <c r="B39" s="6" t="s">
        <v>34</v>
      </c>
      <c r="C39" s="55">
        <v>49980.57</v>
      </c>
      <c r="D39" s="55">
        <v>33814.19</v>
      </c>
      <c r="E39" s="55">
        <v>0</v>
      </c>
      <c r="F39" s="55">
        <v>0</v>
      </c>
      <c r="G39" s="55">
        <v>130074.3</v>
      </c>
      <c r="H39" s="55">
        <v>11592.1</v>
      </c>
      <c r="I39" s="55">
        <v>0</v>
      </c>
      <c r="J39" s="4">
        <f t="shared" ref="J39:J70" si="1">SUM(C39:I39)</f>
        <v>225461.16</v>
      </c>
      <c r="K39" s="1"/>
    </row>
    <row r="40" spans="1:11" x14ac:dyDescent="0.25">
      <c r="A40" s="5">
        <v>34</v>
      </c>
      <c r="B40" s="6" t="s">
        <v>35</v>
      </c>
      <c r="C40" s="55">
        <v>0</v>
      </c>
      <c r="D40" s="55">
        <v>53585.81</v>
      </c>
      <c r="E40" s="55">
        <v>577634.97</v>
      </c>
      <c r="F40" s="55">
        <v>0</v>
      </c>
      <c r="G40" s="55">
        <v>0</v>
      </c>
      <c r="H40" s="55">
        <v>25322.61</v>
      </c>
      <c r="I40" s="55">
        <v>125354.86</v>
      </c>
      <c r="J40" s="4">
        <f t="shared" si="1"/>
        <v>781898.25</v>
      </c>
      <c r="K40" s="1"/>
    </row>
    <row r="41" spans="1:11" x14ac:dyDescent="0.25">
      <c r="A41" s="5">
        <v>35</v>
      </c>
      <c r="B41" s="6" t="s">
        <v>36</v>
      </c>
      <c r="C41" s="55">
        <v>0</v>
      </c>
      <c r="D41" s="55">
        <v>22611.91</v>
      </c>
      <c r="E41" s="55">
        <v>0</v>
      </c>
      <c r="F41" s="55">
        <v>0</v>
      </c>
      <c r="G41" s="55">
        <v>0</v>
      </c>
      <c r="H41" s="55">
        <v>4492.58</v>
      </c>
      <c r="I41" s="55">
        <v>0</v>
      </c>
      <c r="J41" s="4">
        <f t="shared" si="1"/>
        <v>27104.489999999998</v>
      </c>
      <c r="K41" s="1"/>
    </row>
    <row r="42" spans="1:11" x14ac:dyDescent="0.25">
      <c r="A42" s="5">
        <v>36</v>
      </c>
      <c r="B42" s="6" t="s">
        <v>37</v>
      </c>
      <c r="C42" s="55">
        <v>0</v>
      </c>
      <c r="D42" s="55">
        <v>27923.37</v>
      </c>
      <c r="E42" s="55">
        <v>0</v>
      </c>
      <c r="F42" s="55">
        <v>0</v>
      </c>
      <c r="G42" s="55">
        <v>0</v>
      </c>
      <c r="H42" s="55">
        <v>5044.88</v>
      </c>
      <c r="I42" s="55">
        <v>0</v>
      </c>
      <c r="J42" s="4">
        <f t="shared" si="1"/>
        <v>32968.25</v>
      </c>
      <c r="K42" s="1"/>
    </row>
    <row r="43" spans="1:11" x14ac:dyDescent="0.25">
      <c r="A43" s="5">
        <v>37</v>
      </c>
      <c r="B43" s="6" t="s">
        <v>38</v>
      </c>
      <c r="C43" s="55">
        <v>0</v>
      </c>
      <c r="D43" s="55">
        <v>15894.1</v>
      </c>
      <c r="E43" s="55">
        <v>0</v>
      </c>
      <c r="F43" s="55">
        <v>0</v>
      </c>
      <c r="G43" s="55">
        <v>0</v>
      </c>
      <c r="H43" s="55">
        <v>527.5</v>
      </c>
      <c r="I43" s="55">
        <v>0</v>
      </c>
      <c r="J43" s="4">
        <f t="shared" si="1"/>
        <v>16421.599999999999</v>
      </c>
      <c r="K43" s="1"/>
    </row>
    <row r="44" spans="1:11" x14ac:dyDescent="0.25">
      <c r="A44" s="5">
        <v>38</v>
      </c>
      <c r="B44" s="6" t="s">
        <v>39</v>
      </c>
      <c r="C44" s="55">
        <v>0</v>
      </c>
      <c r="D44" s="55">
        <v>12877.32</v>
      </c>
      <c r="E44" s="55">
        <v>0</v>
      </c>
      <c r="F44" s="55">
        <v>0</v>
      </c>
      <c r="G44" s="55">
        <v>0</v>
      </c>
      <c r="H44" s="55">
        <v>5590.07</v>
      </c>
      <c r="I44" s="55">
        <v>0</v>
      </c>
      <c r="J44" s="4">
        <f t="shared" si="1"/>
        <v>18467.39</v>
      </c>
      <c r="K44" s="1"/>
    </row>
    <row r="45" spans="1:11" x14ac:dyDescent="0.25">
      <c r="A45" s="5">
        <v>39</v>
      </c>
      <c r="B45" s="6" t="s">
        <v>40</v>
      </c>
      <c r="C45" s="55">
        <v>0</v>
      </c>
      <c r="D45" s="55">
        <v>14098.960000000001</v>
      </c>
      <c r="E45" s="55">
        <v>0</v>
      </c>
      <c r="F45" s="55">
        <v>0</v>
      </c>
      <c r="G45" s="55">
        <v>0</v>
      </c>
      <c r="H45" s="55">
        <v>1032.26</v>
      </c>
      <c r="I45" s="55">
        <v>0</v>
      </c>
      <c r="J45" s="4">
        <f t="shared" si="1"/>
        <v>15131.220000000001</v>
      </c>
      <c r="K45" s="1"/>
    </row>
    <row r="46" spans="1:11" ht="15.5" x14ac:dyDescent="0.25">
      <c r="A46" s="5">
        <v>40</v>
      </c>
      <c r="B46" s="6" t="s">
        <v>241</v>
      </c>
      <c r="C46" s="55">
        <v>0</v>
      </c>
      <c r="D46" s="55">
        <v>10462.780000000001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4">
        <f t="shared" si="1"/>
        <v>10462.780000000001</v>
      </c>
      <c r="K46" s="1"/>
    </row>
    <row r="47" spans="1:11" x14ac:dyDescent="0.25">
      <c r="A47" s="5">
        <v>41</v>
      </c>
      <c r="B47" s="6" t="s">
        <v>41</v>
      </c>
      <c r="C47" s="55">
        <v>0</v>
      </c>
      <c r="D47" s="55">
        <v>50235.32</v>
      </c>
      <c r="E47" s="55">
        <v>0</v>
      </c>
      <c r="F47" s="55">
        <v>0</v>
      </c>
      <c r="G47" s="55">
        <v>0</v>
      </c>
      <c r="H47" s="55">
        <v>32821.78</v>
      </c>
      <c r="I47" s="55">
        <v>7589.22</v>
      </c>
      <c r="J47" s="4">
        <f t="shared" si="1"/>
        <v>90646.32</v>
      </c>
      <c r="K47" s="1"/>
    </row>
    <row r="48" spans="1:11" x14ac:dyDescent="0.25">
      <c r="A48" s="5">
        <v>42</v>
      </c>
      <c r="B48" s="6" t="s">
        <v>42</v>
      </c>
      <c r="C48" s="55">
        <v>0</v>
      </c>
      <c r="D48" s="55">
        <v>176301.91</v>
      </c>
      <c r="E48" s="55">
        <v>0</v>
      </c>
      <c r="F48" s="55">
        <v>0</v>
      </c>
      <c r="G48" s="55">
        <v>2028.04</v>
      </c>
      <c r="H48" s="55">
        <v>17200.62</v>
      </c>
      <c r="I48" s="55">
        <v>0</v>
      </c>
      <c r="J48" s="4">
        <f t="shared" si="1"/>
        <v>195530.57</v>
      </c>
      <c r="K48" s="1"/>
    </row>
    <row r="49" spans="1:11" x14ac:dyDescent="0.25">
      <c r="A49" s="5">
        <v>43</v>
      </c>
      <c r="B49" s="6" t="s">
        <v>43</v>
      </c>
      <c r="C49" s="55">
        <v>0</v>
      </c>
      <c r="D49" s="55">
        <v>189004.85</v>
      </c>
      <c r="E49" s="55">
        <v>1525841.62</v>
      </c>
      <c r="F49" s="55">
        <v>0</v>
      </c>
      <c r="G49" s="55">
        <v>0</v>
      </c>
      <c r="H49" s="55">
        <v>94836.37</v>
      </c>
      <c r="I49" s="55">
        <v>93458.03</v>
      </c>
      <c r="J49" s="4">
        <f t="shared" si="1"/>
        <v>1903140.8700000003</v>
      </c>
      <c r="K49" s="1"/>
    </row>
    <row r="50" spans="1:11" x14ac:dyDescent="0.25">
      <c r="A50" s="5">
        <v>44</v>
      </c>
      <c r="B50" s="6" t="s">
        <v>44</v>
      </c>
      <c r="C50" s="55">
        <v>0</v>
      </c>
      <c r="D50" s="55">
        <v>36140.700000000004</v>
      </c>
      <c r="E50" s="55">
        <v>0</v>
      </c>
      <c r="F50" s="55">
        <v>0</v>
      </c>
      <c r="G50" s="55">
        <v>0</v>
      </c>
      <c r="H50" s="55">
        <v>15663.470000000001</v>
      </c>
      <c r="I50" s="55">
        <v>4823.1500000000005</v>
      </c>
      <c r="J50" s="4">
        <f t="shared" si="1"/>
        <v>56627.320000000007</v>
      </c>
      <c r="K50" s="1"/>
    </row>
    <row r="51" spans="1:11" x14ac:dyDescent="0.25">
      <c r="A51" s="5">
        <v>45</v>
      </c>
      <c r="B51" s="6" t="s">
        <v>45</v>
      </c>
      <c r="C51" s="55">
        <v>0</v>
      </c>
      <c r="D51" s="55">
        <v>3335.53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4">
        <f t="shared" si="1"/>
        <v>3335.53</v>
      </c>
      <c r="K51" s="1"/>
    </row>
    <row r="52" spans="1:11" x14ac:dyDescent="0.25">
      <c r="A52" s="5">
        <v>46</v>
      </c>
      <c r="B52" s="6" t="s">
        <v>46</v>
      </c>
      <c r="C52" s="55">
        <v>4313.95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4">
        <f t="shared" si="1"/>
        <v>4313.95</v>
      </c>
      <c r="K52" s="1"/>
    </row>
    <row r="53" spans="1:11" ht="15.5" x14ac:dyDescent="0.25">
      <c r="A53" s="5">
        <v>47</v>
      </c>
      <c r="B53" s="6" t="s">
        <v>256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4">
        <f t="shared" si="1"/>
        <v>0</v>
      </c>
      <c r="K53" s="1"/>
    </row>
    <row r="54" spans="1:11" x14ac:dyDescent="0.25">
      <c r="A54" s="5">
        <v>48</v>
      </c>
      <c r="B54" s="6" t="s">
        <v>47</v>
      </c>
      <c r="C54" s="55">
        <v>0</v>
      </c>
      <c r="D54" s="55">
        <v>28131.32</v>
      </c>
      <c r="E54" s="55">
        <v>0</v>
      </c>
      <c r="F54" s="55">
        <v>0</v>
      </c>
      <c r="G54" s="55">
        <v>0</v>
      </c>
      <c r="H54" s="55">
        <v>598.22</v>
      </c>
      <c r="I54" s="55">
        <v>0</v>
      </c>
      <c r="J54" s="4">
        <f t="shared" si="1"/>
        <v>28729.54</v>
      </c>
      <c r="K54" s="1"/>
    </row>
    <row r="55" spans="1:11" x14ac:dyDescent="0.25">
      <c r="A55" s="5">
        <v>49</v>
      </c>
      <c r="B55" s="6" t="s">
        <v>48</v>
      </c>
      <c r="C55" s="55">
        <v>0</v>
      </c>
      <c r="D55" s="55">
        <v>4201.83</v>
      </c>
      <c r="E55" s="55">
        <v>0</v>
      </c>
      <c r="F55" s="55">
        <v>0</v>
      </c>
      <c r="G55" s="55">
        <v>0</v>
      </c>
      <c r="H55" s="55">
        <v>8873.26</v>
      </c>
      <c r="I55" s="55">
        <v>0</v>
      </c>
      <c r="J55" s="4">
        <f t="shared" si="1"/>
        <v>13075.09</v>
      </c>
      <c r="K55" s="1"/>
    </row>
    <row r="56" spans="1:11" x14ac:dyDescent="0.25">
      <c r="A56" s="5">
        <v>50</v>
      </c>
      <c r="B56" s="6" t="s">
        <v>49</v>
      </c>
      <c r="C56" s="55">
        <v>17631.52</v>
      </c>
      <c r="D56" s="55">
        <v>13185.45</v>
      </c>
      <c r="E56" s="55">
        <v>0</v>
      </c>
      <c r="F56" s="55">
        <v>41886</v>
      </c>
      <c r="G56" s="55">
        <v>0</v>
      </c>
      <c r="H56" s="55">
        <v>6265</v>
      </c>
      <c r="I56" s="55">
        <v>0</v>
      </c>
      <c r="J56" s="4">
        <f t="shared" si="1"/>
        <v>78967.97</v>
      </c>
      <c r="K56" s="1"/>
    </row>
    <row r="57" spans="1:11" x14ac:dyDescent="0.25">
      <c r="A57" s="5">
        <v>51</v>
      </c>
      <c r="B57" s="6" t="s">
        <v>50</v>
      </c>
      <c r="C57" s="55">
        <v>0</v>
      </c>
      <c r="D57" s="55">
        <v>12817.4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4">
        <f t="shared" si="1"/>
        <v>12817.4</v>
      </c>
      <c r="K57" s="1"/>
    </row>
    <row r="58" spans="1:11" x14ac:dyDescent="0.25">
      <c r="A58" s="5">
        <v>52</v>
      </c>
      <c r="B58" s="6" t="s">
        <v>51</v>
      </c>
      <c r="C58" s="55">
        <v>0</v>
      </c>
      <c r="D58" s="55">
        <v>30726.16</v>
      </c>
      <c r="E58" s="55">
        <v>0</v>
      </c>
      <c r="F58" s="55">
        <v>0</v>
      </c>
      <c r="G58" s="55">
        <v>0</v>
      </c>
      <c r="H58" s="55">
        <v>5479.13</v>
      </c>
      <c r="I58" s="55">
        <v>0</v>
      </c>
      <c r="J58" s="4">
        <f t="shared" si="1"/>
        <v>36205.29</v>
      </c>
      <c r="K58" s="1"/>
    </row>
    <row r="59" spans="1:11" x14ac:dyDescent="0.25">
      <c r="A59" s="5">
        <v>53</v>
      </c>
      <c r="B59" s="6" t="s">
        <v>52</v>
      </c>
      <c r="C59" s="55">
        <v>0</v>
      </c>
      <c r="D59" s="55">
        <v>337719.47000000003</v>
      </c>
      <c r="E59" s="55">
        <v>533004.79</v>
      </c>
      <c r="F59" s="55">
        <v>0</v>
      </c>
      <c r="G59" s="55">
        <v>18702.64</v>
      </c>
      <c r="H59" s="55">
        <v>65943.11</v>
      </c>
      <c r="I59" s="55">
        <v>109730.98</v>
      </c>
      <c r="J59" s="4">
        <f t="shared" si="1"/>
        <v>1065100.99</v>
      </c>
      <c r="K59" s="1"/>
    </row>
    <row r="60" spans="1:11" x14ac:dyDescent="0.25">
      <c r="A60" s="5">
        <v>54</v>
      </c>
      <c r="B60" s="6" t="s">
        <v>53</v>
      </c>
      <c r="C60" s="55">
        <v>0</v>
      </c>
      <c r="D60" s="55">
        <v>34790.980000000003</v>
      </c>
      <c r="E60" s="55">
        <v>0</v>
      </c>
      <c r="F60" s="55">
        <v>0</v>
      </c>
      <c r="G60" s="55">
        <v>0</v>
      </c>
      <c r="H60" s="55">
        <v>5216.6000000000004</v>
      </c>
      <c r="I60" s="55">
        <v>0</v>
      </c>
      <c r="J60" s="4">
        <f t="shared" si="1"/>
        <v>40007.58</v>
      </c>
      <c r="K60" s="1"/>
    </row>
    <row r="61" spans="1:11" x14ac:dyDescent="0.25">
      <c r="A61" s="5">
        <v>55</v>
      </c>
      <c r="B61" s="6" t="s">
        <v>54</v>
      </c>
      <c r="C61" s="55">
        <v>0</v>
      </c>
      <c r="D61" s="55">
        <v>11972.48</v>
      </c>
      <c r="E61" s="55">
        <v>0</v>
      </c>
      <c r="F61" s="55">
        <v>0</v>
      </c>
      <c r="G61" s="55">
        <v>0</v>
      </c>
      <c r="H61" s="55">
        <v>10753.07</v>
      </c>
      <c r="I61" s="55">
        <v>0</v>
      </c>
      <c r="J61" s="4">
        <f t="shared" si="1"/>
        <v>22725.55</v>
      </c>
      <c r="K61" s="1"/>
    </row>
    <row r="62" spans="1:11" x14ac:dyDescent="0.25">
      <c r="A62" s="5">
        <v>56</v>
      </c>
      <c r="B62" s="6" t="s">
        <v>55</v>
      </c>
      <c r="C62" s="55">
        <v>0</v>
      </c>
      <c r="D62" s="55">
        <v>17983.64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4">
        <f t="shared" si="1"/>
        <v>17983.64</v>
      </c>
      <c r="K62" s="1"/>
    </row>
    <row r="63" spans="1:11" x14ac:dyDescent="0.25">
      <c r="A63" s="5">
        <v>57</v>
      </c>
      <c r="B63" s="6" t="s">
        <v>56</v>
      </c>
      <c r="C63" s="55">
        <v>0</v>
      </c>
      <c r="D63" s="55">
        <v>4641.1099999999997</v>
      </c>
      <c r="E63" s="55">
        <v>0</v>
      </c>
      <c r="F63" s="55">
        <v>0</v>
      </c>
      <c r="G63" s="55">
        <v>0</v>
      </c>
      <c r="H63" s="55">
        <v>5146.91</v>
      </c>
      <c r="I63" s="55">
        <v>0</v>
      </c>
      <c r="J63" s="4">
        <f t="shared" si="1"/>
        <v>9788.02</v>
      </c>
      <c r="K63" s="1"/>
    </row>
    <row r="64" spans="1:11" x14ac:dyDescent="0.25">
      <c r="A64" s="5">
        <v>58</v>
      </c>
      <c r="B64" s="6" t="s">
        <v>57</v>
      </c>
      <c r="C64" s="55">
        <v>0</v>
      </c>
      <c r="D64" s="55">
        <v>21266.86</v>
      </c>
      <c r="E64" s="55">
        <v>0</v>
      </c>
      <c r="F64" s="55">
        <v>0</v>
      </c>
      <c r="G64" s="55">
        <v>0</v>
      </c>
      <c r="H64" s="55">
        <v>76136.960000000006</v>
      </c>
      <c r="I64" s="55">
        <v>0</v>
      </c>
      <c r="J64" s="4">
        <f t="shared" si="1"/>
        <v>97403.82</v>
      </c>
      <c r="K64" s="1"/>
    </row>
    <row r="65" spans="1:11" x14ac:dyDescent="0.25">
      <c r="A65" s="5">
        <v>59</v>
      </c>
      <c r="B65" s="6" t="s">
        <v>58</v>
      </c>
      <c r="C65" s="55">
        <v>0</v>
      </c>
      <c r="D65" s="55">
        <v>4015.4100000000003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4">
        <f t="shared" si="1"/>
        <v>4015.4100000000003</v>
      </c>
      <c r="K65" s="1"/>
    </row>
    <row r="66" spans="1:11" x14ac:dyDescent="0.25">
      <c r="A66" s="5">
        <v>60</v>
      </c>
      <c r="B66" s="6" t="s">
        <v>59</v>
      </c>
      <c r="C66" s="55">
        <v>0</v>
      </c>
      <c r="D66" s="55">
        <v>53575.44</v>
      </c>
      <c r="E66" s="55">
        <v>567492.57000000007</v>
      </c>
      <c r="F66" s="55">
        <v>0</v>
      </c>
      <c r="G66" s="55">
        <v>0</v>
      </c>
      <c r="H66" s="55">
        <v>9276.73</v>
      </c>
      <c r="I66" s="55">
        <v>0</v>
      </c>
      <c r="J66" s="4">
        <f t="shared" si="1"/>
        <v>630344.74</v>
      </c>
      <c r="K66" s="1"/>
    </row>
    <row r="67" spans="1:11" x14ac:dyDescent="0.25">
      <c r="A67" s="5">
        <v>62</v>
      </c>
      <c r="B67" s="6" t="s">
        <v>60</v>
      </c>
      <c r="C67" s="55">
        <v>0</v>
      </c>
      <c r="D67" s="55">
        <v>12146.83</v>
      </c>
      <c r="E67" s="55">
        <v>0</v>
      </c>
      <c r="F67" s="55">
        <v>0</v>
      </c>
      <c r="G67" s="55">
        <v>0</v>
      </c>
      <c r="H67" s="55">
        <v>294.26</v>
      </c>
      <c r="I67" s="55">
        <v>0</v>
      </c>
      <c r="J67" s="4">
        <f t="shared" si="1"/>
        <v>12441.09</v>
      </c>
      <c r="K67" s="1"/>
    </row>
    <row r="68" spans="1:11" x14ac:dyDescent="0.25">
      <c r="A68" s="5">
        <v>63</v>
      </c>
      <c r="B68" s="6" t="s">
        <v>61</v>
      </c>
      <c r="C68" s="55">
        <v>0</v>
      </c>
      <c r="D68" s="55">
        <v>19681.13</v>
      </c>
      <c r="E68" s="55">
        <v>0</v>
      </c>
      <c r="F68" s="55">
        <v>0</v>
      </c>
      <c r="G68" s="55">
        <v>0</v>
      </c>
      <c r="H68" s="55">
        <v>3832.94</v>
      </c>
      <c r="I68" s="55">
        <v>0</v>
      </c>
      <c r="J68" s="4">
        <f t="shared" si="1"/>
        <v>23514.07</v>
      </c>
      <c r="K68" s="1"/>
    </row>
    <row r="69" spans="1:11" x14ac:dyDescent="0.25">
      <c r="A69" s="5">
        <v>65</v>
      </c>
      <c r="B69" s="6" t="s">
        <v>62</v>
      </c>
      <c r="C69" s="55">
        <v>0</v>
      </c>
      <c r="D69" s="55">
        <v>10410.73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4">
        <f t="shared" si="1"/>
        <v>10410.73</v>
      </c>
      <c r="K69" s="1"/>
    </row>
    <row r="70" spans="1:11" x14ac:dyDescent="0.25">
      <c r="A70" s="5">
        <v>66</v>
      </c>
      <c r="B70" s="6" t="s">
        <v>63</v>
      </c>
      <c r="C70" s="55">
        <v>0</v>
      </c>
      <c r="D70" s="55">
        <v>10767.77</v>
      </c>
      <c r="E70" s="55">
        <v>0</v>
      </c>
      <c r="F70" s="55">
        <v>0</v>
      </c>
      <c r="G70" s="55">
        <v>0</v>
      </c>
      <c r="H70" s="55">
        <v>1139.9000000000001</v>
      </c>
      <c r="I70" s="55">
        <v>0</v>
      </c>
      <c r="J70" s="4">
        <f t="shared" si="1"/>
        <v>11907.67</v>
      </c>
      <c r="K70" s="1"/>
    </row>
    <row r="71" spans="1:11" x14ac:dyDescent="0.25">
      <c r="A71" s="5">
        <v>67</v>
      </c>
      <c r="B71" s="6" t="s">
        <v>64</v>
      </c>
      <c r="C71" s="55">
        <v>0</v>
      </c>
      <c r="D71" s="55">
        <v>7357.31</v>
      </c>
      <c r="E71" s="55">
        <v>0</v>
      </c>
      <c r="F71" s="55">
        <v>0</v>
      </c>
      <c r="G71" s="55">
        <v>0</v>
      </c>
      <c r="H71" s="55">
        <v>26.650000000000002</v>
      </c>
      <c r="I71" s="55">
        <v>0</v>
      </c>
      <c r="J71" s="4">
        <f t="shared" ref="J71:J101" si="2">SUM(C71:I71)</f>
        <v>7383.96</v>
      </c>
      <c r="K71" s="1"/>
    </row>
    <row r="72" spans="1:11" x14ac:dyDescent="0.25">
      <c r="A72" s="5">
        <v>68</v>
      </c>
      <c r="B72" s="6" t="s">
        <v>65</v>
      </c>
      <c r="C72" s="55">
        <v>26750.62</v>
      </c>
      <c r="D72" s="55">
        <v>18637.5</v>
      </c>
      <c r="E72" s="55">
        <v>0</v>
      </c>
      <c r="F72" s="55">
        <v>0</v>
      </c>
      <c r="G72" s="55">
        <v>57351.83</v>
      </c>
      <c r="H72" s="55">
        <v>576.24</v>
      </c>
      <c r="I72" s="55">
        <v>123.9</v>
      </c>
      <c r="J72" s="4">
        <f t="shared" si="2"/>
        <v>103440.09</v>
      </c>
      <c r="K72" s="1"/>
    </row>
    <row r="73" spans="1:11" x14ac:dyDescent="0.25">
      <c r="A73" s="5">
        <v>69</v>
      </c>
      <c r="B73" s="6" t="s">
        <v>66</v>
      </c>
      <c r="C73" s="55">
        <v>0</v>
      </c>
      <c r="D73" s="55">
        <v>19931.600000000002</v>
      </c>
      <c r="E73" s="55">
        <v>0</v>
      </c>
      <c r="F73" s="55">
        <v>0</v>
      </c>
      <c r="G73" s="55">
        <v>0</v>
      </c>
      <c r="H73" s="55">
        <v>0</v>
      </c>
      <c r="I73" s="55">
        <v>5032.6400000000003</v>
      </c>
      <c r="J73" s="4">
        <f t="shared" si="2"/>
        <v>24964.240000000002</v>
      </c>
      <c r="K73" s="1"/>
    </row>
    <row r="74" spans="1:11" x14ac:dyDescent="0.25">
      <c r="A74" s="5">
        <v>70</v>
      </c>
      <c r="B74" s="6" t="s">
        <v>67</v>
      </c>
      <c r="C74" s="55">
        <v>0</v>
      </c>
      <c r="D74" s="55">
        <v>11262.5</v>
      </c>
      <c r="E74" s="55">
        <v>0</v>
      </c>
      <c r="F74" s="55">
        <v>0</v>
      </c>
      <c r="G74" s="55">
        <v>0</v>
      </c>
      <c r="H74" s="55">
        <v>751.51</v>
      </c>
      <c r="I74" s="55">
        <v>0</v>
      </c>
      <c r="J74" s="4">
        <f t="shared" si="2"/>
        <v>12014.01</v>
      </c>
      <c r="K74" s="1"/>
    </row>
    <row r="75" spans="1:11" x14ac:dyDescent="0.25">
      <c r="A75" s="5">
        <v>71</v>
      </c>
      <c r="B75" s="6" t="s">
        <v>68</v>
      </c>
      <c r="C75" s="55">
        <v>0</v>
      </c>
      <c r="D75" s="55">
        <v>57359.94</v>
      </c>
      <c r="E75" s="55">
        <v>0</v>
      </c>
      <c r="F75" s="55">
        <v>0</v>
      </c>
      <c r="G75" s="55">
        <v>0</v>
      </c>
      <c r="H75" s="55">
        <v>7085.6500000000005</v>
      </c>
      <c r="I75" s="55">
        <v>21.48</v>
      </c>
      <c r="J75" s="4">
        <f t="shared" si="2"/>
        <v>64467.070000000007</v>
      </c>
      <c r="K75" s="1"/>
    </row>
    <row r="76" spans="1:11" x14ac:dyDescent="0.25">
      <c r="A76" s="5">
        <v>72</v>
      </c>
      <c r="B76" s="6" t="s">
        <v>69</v>
      </c>
      <c r="C76" s="55">
        <v>0</v>
      </c>
      <c r="D76" s="55">
        <v>23221.45</v>
      </c>
      <c r="E76" s="55">
        <v>0</v>
      </c>
      <c r="F76" s="55">
        <v>0</v>
      </c>
      <c r="G76" s="55">
        <v>0</v>
      </c>
      <c r="H76" s="55">
        <v>4891.5200000000004</v>
      </c>
      <c r="I76" s="55">
        <v>0</v>
      </c>
      <c r="J76" s="4">
        <f t="shared" si="2"/>
        <v>28112.97</v>
      </c>
      <c r="K76" s="1"/>
    </row>
    <row r="77" spans="1:11" x14ac:dyDescent="0.25">
      <c r="A77" s="5">
        <v>73</v>
      </c>
      <c r="B77" s="6" t="s">
        <v>70</v>
      </c>
      <c r="C77" s="55">
        <v>0</v>
      </c>
      <c r="D77" s="55">
        <v>148790.14000000001</v>
      </c>
      <c r="E77" s="55">
        <v>264806.55</v>
      </c>
      <c r="F77" s="55">
        <v>0</v>
      </c>
      <c r="G77" s="55">
        <v>0</v>
      </c>
      <c r="H77" s="55">
        <v>435.11</v>
      </c>
      <c r="I77" s="55">
        <v>11138.02</v>
      </c>
      <c r="J77" s="4">
        <f t="shared" si="2"/>
        <v>425169.82</v>
      </c>
      <c r="K77" s="1"/>
    </row>
    <row r="78" spans="1:11" x14ac:dyDescent="0.25">
      <c r="A78" s="5">
        <v>74</v>
      </c>
      <c r="B78" s="6" t="s">
        <v>71</v>
      </c>
      <c r="C78" s="55">
        <v>36137.94</v>
      </c>
      <c r="D78" s="55">
        <v>30668.07</v>
      </c>
      <c r="E78" s="55">
        <v>496356.41000000003</v>
      </c>
      <c r="F78" s="55">
        <v>0</v>
      </c>
      <c r="G78" s="55">
        <v>77477.7</v>
      </c>
      <c r="H78" s="55">
        <v>0</v>
      </c>
      <c r="I78" s="55">
        <v>10786.89</v>
      </c>
      <c r="J78" s="4">
        <f t="shared" si="2"/>
        <v>651427.01</v>
      </c>
      <c r="K78" s="1"/>
    </row>
    <row r="79" spans="1:11" x14ac:dyDescent="0.25">
      <c r="A79" s="5">
        <v>75</v>
      </c>
      <c r="B79" s="6" t="s">
        <v>72</v>
      </c>
      <c r="C79" s="55">
        <v>0</v>
      </c>
      <c r="D79" s="55">
        <v>562877.94000000006</v>
      </c>
      <c r="E79" s="55">
        <v>1443825.8599999999</v>
      </c>
      <c r="F79" s="55">
        <v>0</v>
      </c>
      <c r="G79" s="55">
        <v>0</v>
      </c>
      <c r="H79" s="55">
        <v>6484.85</v>
      </c>
      <c r="I79" s="55">
        <v>354689.87</v>
      </c>
      <c r="J79" s="4">
        <f t="shared" si="2"/>
        <v>2367878.52</v>
      </c>
      <c r="K79" s="1"/>
    </row>
    <row r="80" spans="1:11" x14ac:dyDescent="0.25">
      <c r="A80" s="5">
        <v>77</v>
      </c>
      <c r="B80" s="6" t="s">
        <v>73</v>
      </c>
      <c r="C80" s="55">
        <v>0</v>
      </c>
      <c r="D80" s="55">
        <v>34248.870000000003</v>
      </c>
      <c r="E80" s="55">
        <v>0</v>
      </c>
      <c r="F80" s="55">
        <v>0</v>
      </c>
      <c r="G80" s="55">
        <v>0</v>
      </c>
      <c r="H80" s="55">
        <v>1530.58</v>
      </c>
      <c r="I80" s="55">
        <v>0</v>
      </c>
      <c r="J80" s="4">
        <f t="shared" si="2"/>
        <v>35779.450000000004</v>
      </c>
      <c r="K80" s="1"/>
    </row>
    <row r="81" spans="1:11" x14ac:dyDescent="0.25">
      <c r="A81" s="5">
        <v>78</v>
      </c>
      <c r="B81" s="6" t="s">
        <v>74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112.56</v>
      </c>
      <c r="I81" s="55">
        <v>0</v>
      </c>
      <c r="J81" s="4">
        <f t="shared" si="2"/>
        <v>112.56</v>
      </c>
      <c r="K81" s="1"/>
    </row>
    <row r="82" spans="1:11" x14ac:dyDescent="0.25">
      <c r="A82" s="5">
        <v>79</v>
      </c>
      <c r="B82" s="6" t="s">
        <v>75</v>
      </c>
      <c r="C82" s="55">
        <v>0</v>
      </c>
      <c r="D82" s="55">
        <v>7828.06</v>
      </c>
      <c r="E82" s="55">
        <v>0</v>
      </c>
      <c r="F82" s="55">
        <v>0</v>
      </c>
      <c r="G82" s="55">
        <v>0</v>
      </c>
      <c r="H82" s="55">
        <v>335.40000000000003</v>
      </c>
      <c r="I82" s="55">
        <v>0</v>
      </c>
      <c r="J82" s="4">
        <f t="shared" si="2"/>
        <v>8163.46</v>
      </c>
      <c r="K82" s="1"/>
    </row>
    <row r="83" spans="1:11" x14ac:dyDescent="0.25">
      <c r="A83" s="5">
        <v>80</v>
      </c>
      <c r="B83" s="6" t="s">
        <v>76</v>
      </c>
      <c r="C83" s="55">
        <v>0</v>
      </c>
      <c r="D83" s="55">
        <v>54578.080000000002</v>
      </c>
      <c r="E83" s="55">
        <v>0</v>
      </c>
      <c r="F83" s="55">
        <v>0</v>
      </c>
      <c r="G83" s="55">
        <v>0</v>
      </c>
      <c r="H83" s="55">
        <v>3994.2000000000003</v>
      </c>
      <c r="I83" s="55">
        <v>116083.87</v>
      </c>
      <c r="J83" s="4">
        <f t="shared" si="2"/>
        <v>174656.15</v>
      </c>
      <c r="K83" s="1"/>
    </row>
    <row r="84" spans="1:11" x14ac:dyDescent="0.25">
      <c r="A84" s="5">
        <v>81</v>
      </c>
      <c r="B84" s="6" t="s">
        <v>77</v>
      </c>
      <c r="C84" s="55">
        <v>0</v>
      </c>
      <c r="D84" s="55">
        <v>7496.71</v>
      </c>
      <c r="E84" s="55">
        <v>0</v>
      </c>
      <c r="F84" s="55">
        <v>0</v>
      </c>
      <c r="G84" s="55">
        <v>0</v>
      </c>
      <c r="H84" s="55">
        <v>2858.25</v>
      </c>
      <c r="I84" s="55">
        <v>0</v>
      </c>
      <c r="J84" s="4">
        <f t="shared" si="2"/>
        <v>10354.959999999999</v>
      </c>
      <c r="K84" s="1"/>
    </row>
    <row r="85" spans="1:11" x14ac:dyDescent="0.25">
      <c r="A85" s="5">
        <v>82</v>
      </c>
      <c r="B85" s="6" t="s">
        <v>78</v>
      </c>
      <c r="C85" s="55">
        <v>0</v>
      </c>
      <c r="D85" s="55">
        <v>59059.72</v>
      </c>
      <c r="E85" s="55">
        <v>0</v>
      </c>
      <c r="F85" s="55">
        <v>0</v>
      </c>
      <c r="G85" s="55">
        <v>0</v>
      </c>
      <c r="H85" s="55">
        <v>310.05</v>
      </c>
      <c r="I85" s="55">
        <v>0</v>
      </c>
      <c r="J85" s="4">
        <f t="shared" si="2"/>
        <v>59369.770000000004</v>
      </c>
      <c r="K85" s="1"/>
    </row>
    <row r="86" spans="1:11" x14ac:dyDescent="0.25">
      <c r="A86" s="5">
        <v>83</v>
      </c>
      <c r="B86" s="6" t="s">
        <v>79</v>
      </c>
      <c r="C86" s="55">
        <v>31488.98</v>
      </c>
      <c r="D86" s="55">
        <v>38246.76</v>
      </c>
      <c r="E86" s="55">
        <v>0</v>
      </c>
      <c r="F86" s="55">
        <v>0</v>
      </c>
      <c r="G86" s="55">
        <v>67510.600000000006</v>
      </c>
      <c r="H86" s="55">
        <v>3101.82</v>
      </c>
      <c r="I86" s="55">
        <v>0</v>
      </c>
      <c r="J86" s="4">
        <f t="shared" si="2"/>
        <v>140348.16000000003</v>
      </c>
      <c r="K86" s="1"/>
    </row>
    <row r="87" spans="1:11" x14ac:dyDescent="0.25">
      <c r="A87" s="5">
        <v>84</v>
      </c>
      <c r="B87" s="6" t="s">
        <v>80</v>
      </c>
      <c r="C87" s="55">
        <v>0</v>
      </c>
      <c r="D87" s="55">
        <v>31438.350000000002</v>
      </c>
      <c r="E87" s="55">
        <v>0</v>
      </c>
      <c r="F87" s="55">
        <v>0</v>
      </c>
      <c r="G87" s="55">
        <v>0</v>
      </c>
      <c r="H87" s="55">
        <v>19839.350000000002</v>
      </c>
      <c r="I87" s="55">
        <v>0</v>
      </c>
      <c r="J87" s="4">
        <f t="shared" si="2"/>
        <v>51277.700000000004</v>
      </c>
      <c r="K87" s="1"/>
    </row>
    <row r="88" spans="1:11" x14ac:dyDescent="0.25">
      <c r="A88" s="5">
        <v>85</v>
      </c>
      <c r="B88" s="6" t="s">
        <v>81</v>
      </c>
      <c r="C88" s="55">
        <v>0</v>
      </c>
      <c r="D88" s="55">
        <v>53703.51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4">
        <f t="shared" si="2"/>
        <v>53703.51</v>
      </c>
      <c r="K88" s="1"/>
    </row>
    <row r="89" spans="1:11" x14ac:dyDescent="0.25">
      <c r="A89" s="5">
        <v>86</v>
      </c>
      <c r="B89" s="6" t="s">
        <v>82</v>
      </c>
      <c r="C89" s="55">
        <v>0</v>
      </c>
      <c r="D89" s="55">
        <v>28455.95</v>
      </c>
      <c r="E89" s="55">
        <v>0</v>
      </c>
      <c r="F89" s="55">
        <v>0</v>
      </c>
      <c r="G89" s="55">
        <v>0</v>
      </c>
      <c r="H89" s="55">
        <v>3116.57</v>
      </c>
      <c r="I89" s="55">
        <v>0</v>
      </c>
      <c r="J89" s="4">
        <f t="shared" si="2"/>
        <v>31572.52</v>
      </c>
      <c r="K89" s="1"/>
    </row>
    <row r="90" spans="1:11" x14ac:dyDescent="0.25">
      <c r="A90" s="5">
        <v>87</v>
      </c>
      <c r="B90" s="6" t="s">
        <v>83</v>
      </c>
      <c r="C90" s="55">
        <v>0</v>
      </c>
      <c r="D90" s="55">
        <v>20892.310000000001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4">
        <f t="shared" si="2"/>
        <v>20892.310000000001</v>
      </c>
      <c r="K90" s="1"/>
    </row>
    <row r="91" spans="1:11" x14ac:dyDescent="0.25">
      <c r="A91" s="5">
        <v>88</v>
      </c>
      <c r="B91" s="6" t="s">
        <v>84</v>
      </c>
      <c r="C91" s="55">
        <v>37836.590000000004</v>
      </c>
      <c r="D91" s="55">
        <v>204949.79</v>
      </c>
      <c r="E91" s="55">
        <v>899848.49</v>
      </c>
      <c r="F91" s="55">
        <v>0</v>
      </c>
      <c r="G91" s="55">
        <v>81119.53</v>
      </c>
      <c r="H91" s="55">
        <v>696.86</v>
      </c>
      <c r="I91" s="55">
        <v>0</v>
      </c>
      <c r="J91" s="4">
        <f t="shared" si="2"/>
        <v>1224451.2600000002</v>
      </c>
      <c r="K91" s="1"/>
    </row>
    <row r="92" spans="1:11" x14ac:dyDescent="0.25">
      <c r="A92" s="5">
        <v>89</v>
      </c>
      <c r="B92" s="6" t="s">
        <v>85</v>
      </c>
      <c r="C92" s="55">
        <v>0</v>
      </c>
      <c r="D92" s="55">
        <v>130500.92</v>
      </c>
      <c r="E92" s="55">
        <v>0</v>
      </c>
      <c r="F92" s="55">
        <v>0</v>
      </c>
      <c r="G92" s="55">
        <v>0</v>
      </c>
      <c r="H92" s="55">
        <v>9458.1</v>
      </c>
      <c r="I92" s="55">
        <v>336274.93</v>
      </c>
      <c r="J92" s="4">
        <f t="shared" si="2"/>
        <v>476233.94999999995</v>
      </c>
      <c r="K92" s="1"/>
    </row>
    <row r="93" spans="1:11" x14ac:dyDescent="0.25">
      <c r="A93" s="5">
        <v>90</v>
      </c>
      <c r="B93" s="6" t="s">
        <v>86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2035.02</v>
      </c>
      <c r="I93" s="55">
        <v>0</v>
      </c>
      <c r="J93" s="4">
        <f t="shared" si="2"/>
        <v>2035.02</v>
      </c>
      <c r="K93" s="1"/>
    </row>
    <row r="94" spans="1:11" x14ac:dyDescent="0.25">
      <c r="A94" s="5">
        <v>91</v>
      </c>
      <c r="B94" s="6" t="s">
        <v>87</v>
      </c>
      <c r="C94" s="55">
        <v>0</v>
      </c>
      <c r="D94" s="55">
        <v>35768.160000000003</v>
      </c>
      <c r="E94" s="55">
        <v>0</v>
      </c>
      <c r="F94" s="55">
        <v>0</v>
      </c>
      <c r="G94" s="55">
        <v>0</v>
      </c>
      <c r="H94" s="55">
        <v>3468.76</v>
      </c>
      <c r="I94" s="55">
        <v>0</v>
      </c>
      <c r="J94" s="4">
        <f t="shared" si="2"/>
        <v>39236.920000000006</v>
      </c>
      <c r="K94" s="1"/>
    </row>
    <row r="95" spans="1:11" x14ac:dyDescent="0.25">
      <c r="A95" s="5">
        <v>92</v>
      </c>
      <c r="B95" s="6" t="s">
        <v>88</v>
      </c>
      <c r="C95" s="55">
        <v>0</v>
      </c>
      <c r="D95" s="55">
        <v>36963.379999999997</v>
      </c>
      <c r="E95" s="55">
        <v>0</v>
      </c>
      <c r="F95" s="55">
        <v>0</v>
      </c>
      <c r="G95" s="55">
        <v>0</v>
      </c>
      <c r="H95" s="55">
        <v>3294.81</v>
      </c>
      <c r="I95" s="55">
        <v>0</v>
      </c>
      <c r="J95" s="4">
        <f t="shared" si="2"/>
        <v>40258.189999999995</v>
      </c>
      <c r="K95" s="1"/>
    </row>
    <row r="96" spans="1:11" x14ac:dyDescent="0.25">
      <c r="A96" s="5">
        <v>93</v>
      </c>
      <c r="B96" s="6" t="s">
        <v>89</v>
      </c>
      <c r="C96" s="55">
        <v>0</v>
      </c>
      <c r="D96" s="55">
        <v>55105.86</v>
      </c>
      <c r="E96" s="55">
        <v>0</v>
      </c>
      <c r="F96" s="55">
        <v>0</v>
      </c>
      <c r="G96" s="55">
        <v>0</v>
      </c>
      <c r="H96" s="55">
        <v>1291.08</v>
      </c>
      <c r="I96" s="55">
        <v>136646.21</v>
      </c>
      <c r="J96" s="4">
        <f t="shared" si="2"/>
        <v>193043.15</v>
      </c>
      <c r="K96" s="1"/>
    </row>
    <row r="97" spans="1:11" x14ac:dyDescent="0.25">
      <c r="A97" s="5">
        <v>94</v>
      </c>
      <c r="B97" s="6" t="s">
        <v>90</v>
      </c>
      <c r="C97" s="55">
        <v>38909.43</v>
      </c>
      <c r="D97" s="55">
        <v>33056.83</v>
      </c>
      <c r="E97" s="55">
        <v>0</v>
      </c>
      <c r="F97" s="55">
        <v>0</v>
      </c>
      <c r="G97" s="55">
        <v>83419.63</v>
      </c>
      <c r="H97" s="55">
        <v>14883.130000000001</v>
      </c>
      <c r="I97" s="55">
        <v>0</v>
      </c>
      <c r="J97" s="4">
        <f t="shared" si="2"/>
        <v>170269.02000000002</v>
      </c>
      <c r="K97" s="1"/>
    </row>
    <row r="98" spans="1:11" x14ac:dyDescent="0.25">
      <c r="A98" s="5">
        <v>95</v>
      </c>
      <c r="B98" s="6" t="s">
        <v>91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188.37</v>
      </c>
      <c r="I98" s="55">
        <v>0</v>
      </c>
      <c r="J98" s="4">
        <f t="shared" si="2"/>
        <v>188.37</v>
      </c>
      <c r="K98" s="1"/>
    </row>
    <row r="99" spans="1:11" x14ac:dyDescent="0.25">
      <c r="A99" s="5">
        <v>96</v>
      </c>
      <c r="B99" s="6" t="s">
        <v>92</v>
      </c>
      <c r="C99" s="55">
        <v>27555.25</v>
      </c>
      <c r="D99" s="55">
        <v>47866.79</v>
      </c>
      <c r="E99" s="55">
        <v>0</v>
      </c>
      <c r="F99" s="55">
        <v>0</v>
      </c>
      <c r="G99" s="55">
        <v>59076.9</v>
      </c>
      <c r="H99" s="55">
        <v>1826.14</v>
      </c>
      <c r="I99" s="55">
        <v>0</v>
      </c>
      <c r="J99" s="4">
        <f t="shared" si="2"/>
        <v>136325.08000000002</v>
      </c>
      <c r="K99" s="1"/>
    </row>
    <row r="100" spans="1:11" x14ac:dyDescent="0.25">
      <c r="A100" s="5">
        <v>97</v>
      </c>
      <c r="B100" s="6" t="s">
        <v>93</v>
      </c>
      <c r="C100" s="55">
        <v>0</v>
      </c>
      <c r="D100" s="55">
        <v>21762.02</v>
      </c>
      <c r="E100" s="55">
        <v>0</v>
      </c>
      <c r="F100" s="55">
        <v>0</v>
      </c>
      <c r="G100" s="55">
        <v>0</v>
      </c>
      <c r="H100" s="55">
        <v>12299.15</v>
      </c>
      <c r="I100" s="55">
        <v>0</v>
      </c>
      <c r="J100" s="4">
        <f t="shared" si="2"/>
        <v>34061.17</v>
      </c>
      <c r="K100" s="1"/>
    </row>
    <row r="101" spans="1:11" ht="13.5" thickBot="1" x14ac:dyDescent="0.3">
      <c r="A101" s="5">
        <v>98</v>
      </c>
      <c r="B101" s="6" t="s">
        <v>94</v>
      </c>
      <c r="C101" s="55">
        <v>0</v>
      </c>
      <c r="D101" s="55">
        <v>76439.09</v>
      </c>
      <c r="E101" s="55">
        <v>0</v>
      </c>
      <c r="F101" s="55">
        <v>0</v>
      </c>
      <c r="G101" s="55">
        <v>0</v>
      </c>
      <c r="H101" s="55">
        <v>26053.62</v>
      </c>
      <c r="I101" s="55">
        <v>0</v>
      </c>
      <c r="J101" s="4">
        <f t="shared" si="2"/>
        <v>102492.70999999999</v>
      </c>
      <c r="K101" s="1"/>
    </row>
    <row r="102" spans="1:11" ht="13.5" thickBot="1" x14ac:dyDescent="0.3">
      <c r="A102" s="48" t="s">
        <v>207</v>
      </c>
      <c r="B102" s="18" t="s">
        <v>3</v>
      </c>
      <c r="C102" s="49"/>
      <c r="D102" s="49"/>
      <c r="E102" s="49"/>
      <c r="F102" s="49"/>
      <c r="G102" s="49"/>
      <c r="H102" s="49"/>
      <c r="I102" s="49"/>
      <c r="J102" s="50"/>
    </row>
    <row r="103" spans="1:11" x14ac:dyDescent="0.25">
      <c r="A103" s="5">
        <v>101</v>
      </c>
      <c r="B103" s="6" t="s">
        <v>95</v>
      </c>
      <c r="C103" s="55">
        <v>0</v>
      </c>
      <c r="D103" s="55">
        <v>87531.32</v>
      </c>
      <c r="E103" s="55">
        <v>1785394.9500000002</v>
      </c>
      <c r="F103" s="55">
        <v>0</v>
      </c>
      <c r="G103" s="55">
        <v>17214.93</v>
      </c>
      <c r="H103" s="55">
        <v>0</v>
      </c>
      <c r="I103" s="55">
        <v>0</v>
      </c>
      <c r="J103" s="4">
        <f t="shared" ref="J103:J141" si="3">SUM(C103:I103)</f>
        <v>1890141.2000000002</v>
      </c>
      <c r="K103" s="1"/>
    </row>
    <row r="104" spans="1:11" x14ac:dyDescent="0.25">
      <c r="A104" s="5">
        <v>102</v>
      </c>
      <c r="B104" s="6" t="s">
        <v>96</v>
      </c>
      <c r="C104" s="55">
        <v>0</v>
      </c>
      <c r="D104" s="55">
        <v>24856.86</v>
      </c>
      <c r="E104" s="55">
        <v>1045666.99</v>
      </c>
      <c r="F104" s="55">
        <v>0</v>
      </c>
      <c r="G104" s="55">
        <v>0</v>
      </c>
      <c r="H104" s="55">
        <v>1000.66</v>
      </c>
      <c r="I104" s="55">
        <v>750.68000000000006</v>
      </c>
      <c r="J104" s="4">
        <f t="shared" si="3"/>
        <v>1072275.19</v>
      </c>
      <c r="K104" s="1"/>
    </row>
    <row r="105" spans="1:11" x14ac:dyDescent="0.25">
      <c r="A105" s="5">
        <v>103</v>
      </c>
      <c r="B105" s="6" t="s">
        <v>97</v>
      </c>
      <c r="C105" s="55">
        <v>0</v>
      </c>
      <c r="D105" s="55">
        <v>8923.99</v>
      </c>
      <c r="E105" s="55">
        <v>0</v>
      </c>
      <c r="F105" s="55">
        <v>0</v>
      </c>
      <c r="G105" s="55">
        <v>0</v>
      </c>
      <c r="H105" s="55">
        <v>6117.41</v>
      </c>
      <c r="I105" s="55">
        <v>0</v>
      </c>
      <c r="J105" s="4">
        <f t="shared" si="3"/>
        <v>15041.4</v>
      </c>
      <c r="K105" s="1"/>
    </row>
    <row r="106" spans="1:11" x14ac:dyDescent="0.25">
      <c r="A106" s="5">
        <v>104</v>
      </c>
      <c r="B106" s="6" t="s">
        <v>98</v>
      </c>
      <c r="C106" s="55">
        <v>0</v>
      </c>
      <c r="D106" s="55">
        <v>15615.800000000001</v>
      </c>
      <c r="E106" s="55">
        <v>1730616</v>
      </c>
      <c r="F106" s="55">
        <v>0</v>
      </c>
      <c r="G106" s="55">
        <v>0</v>
      </c>
      <c r="H106" s="55">
        <v>0</v>
      </c>
      <c r="I106" s="55">
        <v>0</v>
      </c>
      <c r="J106" s="4">
        <f t="shared" si="3"/>
        <v>1746231.8</v>
      </c>
      <c r="K106" s="1"/>
    </row>
    <row r="107" spans="1:11" x14ac:dyDescent="0.25">
      <c r="A107" s="5">
        <v>106</v>
      </c>
      <c r="B107" s="6" t="s">
        <v>99</v>
      </c>
      <c r="C107" s="55">
        <v>0</v>
      </c>
      <c r="D107" s="55">
        <v>81497.509999999995</v>
      </c>
      <c r="E107" s="55">
        <v>0</v>
      </c>
      <c r="F107" s="55">
        <v>0</v>
      </c>
      <c r="G107" s="55">
        <v>0</v>
      </c>
      <c r="H107" s="55">
        <v>7295.07</v>
      </c>
      <c r="I107" s="55">
        <v>0</v>
      </c>
      <c r="J107" s="4">
        <f t="shared" si="3"/>
        <v>88792.579999999987</v>
      </c>
      <c r="K107" s="1"/>
    </row>
    <row r="108" spans="1:11" x14ac:dyDescent="0.25">
      <c r="A108" s="5">
        <v>107</v>
      </c>
      <c r="B108" s="6" t="s">
        <v>100</v>
      </c>
      <c r="C108" s="55">
        <v>0</v>
      </c>
      <c r="D108" s="55">
        <v>2662.96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4">
        <f t="shared" si="3"/>
        <v>2662.96</v>
      </c>
      <c r="K108" s="1"/>
    </row>
    <row r="109" spans="1:11" x14ac:dyDescent="0.25">
      <c r="A109" s="5">
        <v>108</v>
      </c>
      <c r="B109" s="6" t="s">
        <v>101</v>
      </c>
      <c r="C109" s="55">
        <v>0</v>
      </c>
      <c r="D109" s="55">
        <v>36173.020000000004</v>
      </c>
      <c r="E109" s="55">
        <v>854800.09</v>
      </c>
      <c r="F109" s="55">
        <v>0</v>
      </c>
      <c r="G109" s="55">
        <v>0</v>
      </c>
      <c r="H109" s="55">
        <v>26632.74</v>
      </c>
      <c r="I109" s="55">
        <v>0</v>
      </c>
      <c r="J109" s="4">
        <f t="shared" si="3"/>
        <v>917605.85</v>
      </c>
      <c r="K109" s="1"/>
    </row>
    <row r="110" spans="1:11" x14ac:dyDescent="0.25">
      <c r="A110" s="5">
        <v>109</v>
      </c>
      <c r="B110" s="6" t="s">
        <v>102</v>
      </c>
      <c r="C110" s="55">
        <v>0</v>
      </c>
      <c r="D110" s="55">
        <v>20540.46</v>
      </c>
      <c r="E110" s="55">
        <v>0</v>
      </c>
      <c r="F110" s="55">
        <v>0</v>
      </c>
      <c r="G110" s="55">
        <v>0</v>
      </c>
      <c r="H110" s="55">
        <v>5266.35</v>
      </c>
      <c r="I110" s="55">
        <v>0</v>
      </c>
      <c r="J110" s="4">
        <f t="shared" si="3"/>
        <v>25806.809999999998</v>
      </c>
      <c r="K110" s="1"/>
    </row>
    <row r="111" spans="1:11" x14ac:dyDescent="0.25">
      <c r="A111" s="5">
        <v>110</v>
      </c>
      <c r="B111" s="6" t="s">
        <v>131</v>
      </c>
      <c r="C111" s="55">
        <v>0</v>
      </c>
      <c r="D111" s="55">
        <v>26453.14</v>
      </c>
      <c r="E111" s="55">
        <v>0</v>
      </c>
      <c r="F111" s="55">
        <v>0</v>
      </c>
      <c r="G111" s="55">
        <v>0</v>
      </c>
      <c r="H111" s="55">
        <v>1481.79</v>
      </c>
      <c r="I111" s="55">
        <v>0</v>
      </c>
      <c r="J111" s="4">
        <f t="shared" si="3"/>
        <v>27934.93</v>
      </c>
      <c r="K111" s="1"/>
    </row>
    <row r="112" spans="1:11" x14ac:dyDescent="0.25">
      <c r="A112" s="5">
        <v>111</v>
      </c>
      <c r="B112" s="6" t="s">
        <v>103</v>
      </c>
      <c r="C112" s="55">
        <v>0</v>
      </c>
      <c r="D112" s="55">
        <v>13879.27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4">
        <f t="shared" si="3"/>
        <v>13879.27</v>
      </c>
      <c r="K112" s="1"/>
    </row>
    <row r="113" spans="1:11" x14ac:dyDescent="0.25">
      <c r="A113" s="5">
        <v>112</v>
      </c>
      <c r="B113" s="6" t="s">
        <v>104</v>
      </c>
      <c r="C113" s="55">
        <v>0</v>
      </c>
      <c r="D113" s="55">
        <v>51267.55</v>
      </c>
      <c r="E113" s="55">
        <v>0</v>
      </c>
      <c r="F113" s="55">
        <v>0</v>
      </c>
      <c r="G113" s="55">
        <v>0</v>
      </c>
      <c r="H113" s="55">
        <v>47147.82</v>
      </c>
      <c r="I113" s="55">
        <v>0</v>
      </c>
      <c r="J113" s="4">
        <f t="shared" si="3"/>
        <v>98415.37</v>
      </c>
      <c r="K113" s="1"/>
    </row>
    <row r="114" spans="1:11" x14ac:dyDescent="0.25">
      <c r="A114" s="5">
        <v>113</v>
      </c>
      <c r="B114" s="6" t="s">
        <v>105</v>
      </c>
      <c r="C114" s="55">
        <v>0</v>
      </c>
      <c r="D114" s="55">
        <v>47084.520000000004</v>
      </c>
      <c r="E114" s="55">
        <v>0</v>
      </c>
      <c r="F114" s="55">
        <v>0</v>
      </c>
      <c r="G114" s="55">
        <v>0</v>
      </c>
      <c r="H114" s="55">
        <v>0</v>
      </c>
      <c r="I114" s="55">
        <v>12895.800000000001</v>
      </c>
      <c r="J114" s="4">
        <f t="shared" si="3"/>
        <v>59980.320000000007</v>
      </c>
      <c r="K114" s="1"/>
    </row>
    <row r="115" spans="1:11" x14ac:dyDescent="0.25">
      <c r="A115" s="5">
        <v>114</v>
      </c>
      <c r="B115" s="6" t="s">
        <v>106</v>
      </c>
      <c r="C115" s="55">
        <v>0</v>
      </c>
      <c r="D115" s="55">
        <v>11576.67</v>
      </c>
      <c r="E115" s="55">
        <v>0</v>
      </c>
      <c r="F115" s="55">
        <v>0</v>
      </c>
      <c r="G115" s="55">
        <v>0</v>
      </c>
      <c r="H115" s="55">
        <v>3834.4300000000003</v>
      </c>
      <c r="I115" s="55">
        <v>0</v>
      </c>
      <c r="J115" s="4">
        <f t="shared" si="3"/>
        <v>15411.1</v>
      </c>
      <c r="K115" s="1"/>
    </row>
    <row r="116" spans="1:11" x14ac:dyDescent="0.25">
      <c r="A116" s="5">
        <v>115</v>
      </c>
      <c r="B116" s="6" t="s">
        <v>107</v>
      </c>
      <c r="C116" s="55">
        <v>95116.1</v>
      </c>
      <c r="D116" s="55">
        <v>43562.14</v>
      </c>
      <c r="E116" s="55">
        <v>832257.83000000007</v>
      </c>
      <c r="F116" s="55">
        <v>0</v>
      </c>
      <c r="G116" s="55">
        <v>0</v>
      </c>
      <c r="H116" s="55">
        <v>0</v>
      </c>
      <c r="I116" s="55">
        <v>87122.01</v>
      </c>
      <c r="J116" s="4">
        <f t="shared" si="3"/>
        <v>1058058.08</v>
      </c>
      <c r="K116" s="1"/>
    </row>
    <row r="117" spans="1:11" x14ac:dyDescent="0.25">
      <c r="A117" s="5">
        <v>116</v>
      </c>
      <c r="B117" s="6" t="s">
        <v>108</v>
      </c>
      <c r="C117" s="55">
        <v>0</v>
      </c>
      <c r="D117" s="55">
        <v>14872.64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4">
        <f t="shared" si="3"/>
        <v>14872.64</v>
      </c>
      <c r="K117" s="1"/>
    </row>
    <row r="118" spans="1:11" x14ac:dyDescent="0.25">
      <c r="A118" s="5">
        <v>117</v>
      </c>
      <c r="B118" s="6" t="s">
        <v>109</v>
      </c>
      <c r="C118" s="55">
        <v>381710.94</v>
      </c>
      <c r="D118" s="55">
        <v>0</v>
      </c>
      <c r="E118" s="55">
        <v>1737957.2000000002</v>
      </c>
      <c r="F118" s="55">
        <v>0</v>
      </c>
      <c r="G118" s="55">
        <v>102012.1</v>
      </c>
      <c r="H118" s="55">
        <v>20205.05</v>
      </c>
      <c r="I118" s="55">
        <v>0</v>
      </c>
      <c r="J118" s="4">
        <f t="shared" si="3"/>
        <v>2241885.29</v>
      </c>
      <c r="K118" s="1"/>
    </row>
    <row r="119" spans="1:11" x14ac:dyDescent="0.25">
      <c r="A119" s="5">
        <v>118</v>
      </c>
      <c r="B119" s="6" t="s">
        <v>110</v>
      </c>
      <c r="C119" s="55">
        <v>31766.97</v>
      </c>
      <c r="D119" s="55">
        <v>66412.78</v>
      </c>
      <c r="E119" s="55">
        <v>3090626.33</v>
      </c>
      <c r="F119" s="55">
        <v>0</v>
      </c>
      <c r="G119" s="55">
        <v>0</v>
      </c>
      <c r="H119" s="55">
        <v>12641.300000000001</v>
      </c>
      <c r="I119" s="55">
        <v>208046.69</v>
      </c>
      <c r="J119" s="4">
        <f t="shared" si="3"/>
        <v>3409494.07</v>
      </c>
      <c r="K119" s="1"/>
    </row>
    <row r="120" spans="1:11" x14ac:dyDescent="0.25">
      <c r="A120" s="5">
        <v>119</v>
      </c>
      <c r="B120" s="6" t="s">
        <v>111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4">
        <f t="shared" si="3"/>
        <v>0</v>
      </c>
      <c r="K120" s="1"/>
    </row>
    <row r="121" spans="1:11" x14ac:dyDescent="0.25">
      <c r="A121" s="5">
        <v>120</v>
      </c>
      <c r="B121" s="6" t="s">
        <v>112</v>
      </c>
      <c r="C121" s="55">
        <v>0</v>
      </c>
      <c r="D121" s="55">
        <v>11534.06</v>
      </c>
      <c r="E121" s="55">
        <v>0</v>
      </c>
      <c r="F121" s="55">
        <v>0</v>
      </c>
      <c r="G121" s="55">
        <v>0</v>
      </c>
      <c r="H121" s="55">
        <v>3257.5</v>
      </c>
      <c r="I121" s="55">
        <v>0</v>
      </c>
      <c r="J121" s="4">
        <f t="shared" si="3"/>
        <v>14791.56</v>
      </c>
      <c r="K121" s="1"/>
    </row>
    <row r="122" spans="1:11" x14ac:dyDescent="0.25">
      <c r="A122" s="5">
        <v>121</v>
      </c>
      <c r="B122" s="6" t="s">
        <v>113</v>
      </c>
      <c r="C122" s="55">
        <v>114276.15000000001</v>
      </c>
      <c r="D122" s="55">
        <v>36053.18</v>
      </c>
      <c r="E122" s="55">
        <v>0</v>
      </c>
      <c r="F122" s="55">
        <v>0</v>
      </c>
      <c r="G122" s="55">
        <v>245001.65</v>
      </c>
      <c r="H122" s="55">
        <v>0</v>
      </c>
      <c r="I122" s="55">
        <v>82331.490000000005</v>
      </c>
      <c r="J122" s="4">
        <f t="shared" si="3"/>
        <v>477662.47</v>
      </c>
      <c r="K122" s="1"/>
    </row>
    <row r="123" spans="1:11" x14ac:dyDescent="0.25">
      <c r="A123" s="5">
        <v>122</v>
      </c>
      <c r="B123" s="6" t="s">
        <v>114</v>
      </c>
      <c r="C123" s="55">
        <v>0</v>
      </c>
      <c r="D123" s="55">
        <v>7154.3</v>
      </c>
      <c r="E123" s="55">
        <v>0</v>
      </c>
      <c r="F123" s="55">
        <v>0</v>
      </c>
      <c r="G123" s="55">
        <v>0</v>
      </c>
      <c r="H123" s="55">
        <v>352.48</v>
      </c>
      <c r="I123" s="55">
        <v>0</v>
      </c>
      <c r="J123" s="4">
        <f t="shared" si="3"/>
        <v>7506.7800000000007</v>
      </c>
      <c r="K123" s="1"/>
    </row>
    <row r="124" spans="1:11" x14ac:dyDescent="0.25">
      <c r="A124" s="5">
        <v>123</v>
      </c>
      <c r="B124" s="6" t="s">
        <v>115</v>
      </c>
      <c r="C124" s="55">
        <v>112935.1</v>
      </c>
      <c r="D124" s="55">
        <v>91483.11</v>
      </c>
      <c r="E124" s="55">
        <v>5222546.12</v>
      </c>
      <c r="F124" s="55">
        <v>0</v>
      </c>
      <c r="G124" s="55">
        <v>242400.09</v>
      </c>
      <c r="H124" s="55">
        <v>14082.23</v>
      </c>
      <c r="I124" s="55">
        <v>96942.19</v>
      </c>
      <c r="J124" s="4">
        <f t="shared" si="3"/>
        <v>5780388.8400000008</v>
      </c>
      <c r="K124" s="1"/>
    </row>
    <row r="125" spans="1:11" x14ac:dyDescent="0.25">
      <c r="A125" s="5">
        <v>124</v>
      </c>
      <c r="B125" s="6" t="s">
        <v>116</v>
      </c>
      <c r="C125" s="55">
        <v>0</v>
      </c>
      <c r="D125" s="55">
        <v>83829.320000000007</v>
      </c>
      <c r="E125" s="55">
        <v>1197471.94</v>
      </c>
      <c r="F125" s="55">
        <v>0</v>
      </c>
      <c r="G125" s="55">
        <v>17363.920000000002</v>
      </c>
      <c r="H125" s="55">
        <v>13203.210000000001</v>
      </c>
      <c r="I125" s="55">
        <v>98094.73</v>
      </c>
      <c r="J125" s="4">
        <f t="shared" si="3"/>
        <v>1409963.1199999999</v>
      </c>
      <c r="K125" s="1"/>
    </row>
    <row r="126" spans="1:11" x14ac:dyDescent="0.25">
      <c r="A126" s="5">
        <v>126</v>
      </c>
      <c r="B126" s="6" t="s">
        <v>117</v>
      </c>
      <c r="C126" s="55">
        <v>0</v>
      </c>
      <c r="D126" s="55">
        <v>13672.44</v>
      </c>
      <c r="E126" s="55">
        <v>2452525.5300000003</v>
      </c>
      <c r="F126" s="55">
        <v>0</v>
      </c>
      <c r="G126" s="55">
        <v>0</v>
      </c>
      <c r="H126" s="55">
        <v>0</v>
      </c>
      <c r="I126" s="55">
        <v>0</v>
      </c>
      <c r="J126" s="4">
        <f t="shared" si="3"/>
        <v>2466197.9700000002</v>
      </c>
      <c r="K126" s="1"/>
    </row>
    <row r="127" spans="1:11" x14ac:dyDescent="0.25">
      <c r="A127" s="5">
        <v>127</v>
      </c>
      <c r="B127" s="6" t="s">
        <v>118</v>
      </c>
      <c r="C127" s="55">
        <v>0</v>
      </c>
      <c r="D127" s="55">
        <v>55499.92</v>
      </c>
      <c r="E127" s="55">
        <v>0</v>
      </c>
      <c r="F127" s="55">
        <v>0</v>
      </c>
      <c r="G127" s="55">
        <v>0</v>
      </c>
      <c r="H127" s="55">
        <v>601.80000000000007</v>
      </c>
      <c r="I127" s="55">
        <v>118818.44</v>
      </c>
      <c r="J127" s="4">
        <f t="shared" si="3"/>
        <v>174920.16</v>
      </c>
      <c r="K127" s="1"/>
    </row>
    <row r="128" spans="1:11" x14ac:dyDescent="0.25">
      <c r="A128" s="5">
        <v>128</v>
      </c>
      <c r="B128" s="6" t="s">
        <v>132</v>
      </c>
      <c r="C128" s="55">
        <v>0</v>
      </c>
      <c r="D128" s="55">
        <v>277744.45</v>
      </c>
      <c r="E128" s="55">
        <v>1203460.02</v>
      </c>
      <c r="F128" s="55">
        <v>0</v>
      </c>
      <c r="G128" s="55">
        <v>0</v>
      </c>
      <c r="H128" s="55">
        <v>0</v>
      </c>
      <c r="I128" s="55">
        <v>164253.24</v>
      </c>
      <c r="J128" s="4">
        <f t="shared" si="3"/>
        <v>1645457.71</v>
      </c>
      <c r="K128" s="1"/>
    </row>
    <row r="129" spans="1:11" x14ac:dyDescent="0.25">
      <c r="A129" s="5">
        <v>130</v>
      </c>
      <c r="B129" s="6" t="s">
        <v>119</v>
      </c>
      <c r="C129" s="55">
        <v>47313.31</v>
      </c>
      <c r="D129" s="55">
        <v>21529.58</v>
      </c>
      <c r="E129" s="55">
        <v>0</v>
      </c>
      <c r="F129" s="55">
        <v>0</v>
      </c>
      <c r="G129" s="55">
        <v>101437.08</v>
      </c>
      <c r="H129" s="55">
        <v>0</v>
      </c>
      <c r="I129" s="55">
        <v>0</v>
      </c>
      <c r="J129" s="4">
        <f t="shared" si="3"/>
        <v>170279.97</v>
      </c>
      <c r="K129" s="1"/>
    </row>
    <row r="130" spans="1:11" ht="15.5" x14ac:dyDescent="0.25">
      <c r="A130" s="5">
        <v>131</v>
      </c>
      <c r="B130" s="6" t="s">
        <v>242</v>
      </c>
      <c r="C130" s="55">
        <v>0</v>
      </c>
      <c r="D130" s="55">
        <v>47187.770000000004</v>
      </c>
      <c r="E130" s="55">
        <v>1124933.9099999999</v>
      </c>
      <c r="F130" s="55">
        <v>0</v>
      </c>
      <c r="G130" s="55">
        <v>0</v>
      </c>
      <c r="H130" s="55">
        <v>0</v>
      </c>
      <c r="I130" s="55">
        <v>104205.87</v>
      </c>
      <c r="J130" s="4">
        <f t="shared" si="3"/>
        <v>1276327.5499999998</v>
      </c>
      <c r="K130" s="1"/>
    </row>
    <row r="131" spans="1:11" x14ac:dyDescent="0.25">
      <c r="A131" s="5">
        <v>132</v>
      </c>
      <c r="B131" s="6" t="s">
        <v>120</v>
      </c>
      <c r="C131" s="55">
        <v>0</v>
      </c>
      <c r="D131" s="55">
        <v>25158.97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4">
        <f t="shared" si="3"/>
        <v>25158.97</v>
      </c>
      <c r="K131" s="1"/>
    </row>
    <row r="132" spans="1:11" ht="15.5" x14ac:dyDescent="0.25">
      <c r="A132" s="5">
        <v>134</v>
      </c>
      <c r="B132" s="6" t="s">
        <v>243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4">
        <f t="shared" si="3"/>
        <v>0</v>
      </c>
      <c r="K132" s="1"/>
    </row>
    <row r="133" spans="1:11" x14ac:dyDescent="0.25">
      <c r="A133" s="5">
        <v>135</v>
      </c>
      <c r="B133" s="6" t="s">
        <v>34</v>
      </c>
      <c r="C133" s="55">
        <v>1507.1000000000001</v>
      </c>
      <c r="D133" s="55">
        <v>16362.95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4">
        <f t="shared" si="3"/>
        <v>17870.05</v>
      </c>
      <c r="K133" s="1"/>
    </row>
    <row r="134" spans="1:11" x14ac:dyDescent="0.25">
      <c r="A134" s="5">
        <v>136</v>
      </c>
      <c r="B134" s="6" t="s">
        <v>122</v>
      </c>
      <c r="C134" s="55">
        <v>20869</v>
      </c>
      <c r="D134" s="55">
        <v>162555.71</v>
      </c>
      <c r="E134" s="55">
        <v>1560445.72</v>
      </c>
      <c r="F134" s="55">
        <v>0</v>
      </c>
      <c r="G134" s="55">
        <v>0</v>
      </c>
      <c r="H134" s="55">
        <v>0</v>
      </c>
      <c r="I134" s="55">
        <v>116897.17</v>
      </c>
      <c r="J134" s="4">
        <f t="shared" si="3"/>
        <v>1860767.5999999999</v>
      </c>
      <c r="K134" s="1"/>
    </row>
    <row r="135" spans="1:11" x14ac:dyDescent="0.25">
      <c r="A135" s="5">
        <v>137</v>
      </c>
      <c r="B135" s="6" t="s">
        <v>123</v>
      </c>
      <c r="C135" s="55">
        <v>0</v>
      </c>
      <c r="D135" s="55">
        <v>1948.81</v>
      </c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4">
        <f t="shared" si="3"/>
        <v>1948.81</v>
      </c>
      <c r="K135" s="1"/>
    </row>
    <row r="136" spans="1:11" ht="15.5" x14ac:dyDescent="0.25">
      <c r="A136" s="5">
        <v>138</v>
      </c>
      <c r="B136" s="6" t="s">
        <v>244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4">
        <f t="shared" si="3"/>
        <v>0</v>
      </c>
      <c r="K136" s="1"/>
    </row>
    <row r="137" spans="1:11" x14ac:dyDescent="0.25">
      <c r="A137" s="5">
        <v>139</v>
      </c>
      <c r="B137" s="6" t="s">
        <v>124</v>
      </c>
      <c r="C137" s="55">
        <v>38462.42</v>
      </c>
      <c r="D137" s="55">
        <v>20827.5</v>
      </c>
      <c r="E137" s="55">
        <v>0</v>
      </c>
      <c r="F137" s="55">
        <v>0</v>
      </c>
      <c r="G137" s="55">
        <v>77284.23</v>
      </c>
      <c r="H137" s="55">
        <v>2845.33</v>
      </c>
      <c r="I137" s="55">
        <v>0</v>
      </c>
      <c r="J137" s="4">
        <f t="shared" si="3"/>
        <v>139419.47999999998</v>
      </c>
      <c r="K137" s="1"/>
    </row>
    <row r="138" spans="1:11" hidden="1" x14ac:dyDescent="0.25">
      <c r="A138" s="5">
        <v>140</v>
      </c>
      <c r="B138" s="6" t="s">
        <v>135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4">
        <f t="shared" si="3"/>
        <v>0</v>
      </c>
      <c r="K138" s="1"/>
    </row>
    <row r="139" spans="1:11" x14ac:dyDescent="0.25">
      <c r="A139" s="5">
        <v>142</v>
      </c>
      <c r="B139" s="6" t="s">
        <v>125</v>
      </c>
      <c r="C139" s="55">
        <v>0</v>
      </c>
      <c r="D139" s="55">
        <v>8818.7900000000009</v>
      </c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4">
        <f t="shared" si="3"/>
        <v>8818.7900000000009</v>
      </c>
      <c r="K139" s="1"/>
    </row>
    <row r="140" spans="1:11" x14ac:dyDescent="0.25">
      <c r="A140" s="5">
        <v>143</v>
      </c>
      <c r="B140" s="6" t="s">
        <v>126</v>
      </c>
      <c r="C140" s="55">
        <v>0</v>
      </c>
      <c r="D140" s="55">
        <v>11528.53</v>
      </c>
      <c r="E140" s="55">
        <v>0</v>
      </c>
      <c r="F140" s="55">
        <v>0</v>
      </c>
      <c r="G140" s="55">
        <v>0</v>
      </c>
      <c r="H140" s="55">
        <v>2627.16</v>
      </c>
      <c r="I140" s="55">
        <v>0</v>
      </c>
      <c r="J140" s="4">
        <f t="shared" si="3"/>
        <v>14155.69</v>
      </c>
      <c r="K140" s="1"/>
    </row>
    <row r="141" spans="1:11" ht="13.5" thickBot="1" x14ac:dyDescent="0.3">
      <c r="A141" s="5">
        <v>144</v>
      </c>
      <c r="B141" s="6" t="s">
        <v>127</v>
      </c>
      <c r="C141" s="55">
        <v>0</v>
      </c>
      <c r="D141" s="55">
        <v>74796.12</v>
      </c>
      <c r="E141" s="55">
        <v>0</v>
      </c>
      <c r="F141" s="55">
        <v>0</v>
      </c>
      <c r="G141" s="55">
        <v>0</v>
      </c>
      <c r="H141" s="55">
        <v>326.03000000000003</v>
      </c>
      <c r="I141" s="55">
        <v>0</v>
      </c>
      <c r="J141" s="4">
        <f t="shared" si="3"/>
        <v>75122.149999999994</v>
      </c>
      <c r="K141" s="1"/>
    </row>
    <row r="142" spans="1:11" ht="13.5" thickBot="1" x14ac:dyDescent="0.3">
      <c r="A142" s="48" t="s">
        <v>207</v>
      </c>
      <c r="B142" s="18" t="s">
        <v>4</v>
      </c>
      <c r="C142" s="49"/>
      <c r="D142" s="49"/>
      <c r="E142" s="49"/>
      <c r="F142" s="49"/>
      <c r="G142" s="49"/>
      <c r="H142" s="49"/>
      <c r="I142" s="49"/>
      <c r="J142" s="50"/>
      <c r="K142" s="1"/>
    </row>
    <row r="143" spans="1:11" x14ac:dyDescent="0.25">
      <c r="A143" s="5">
        <v>202</v>
      </c>
      <c r="B143" s="6" t="s">
        <v>128</v>
      </c>
      <c r="C143" s="55">
        <v>0</v>
      </c>
      <c r="D143" s="55">
        <v>0</v>
      </c>
      <c r="E143" s="55">
        <v>0</v>
      </c>
      <c r="F143" s="55">
        <v>0</v>
      </c>
      <c r="G143" s="55">
        <v>0</v>
      </c>
      <c r="H143" s="55">
        <v>1316.55</v>
      </c>
      <c r="I143" s="55">
        <v>0</v>
      </c>
      <c r="J143" s="4">
        <f>SUM(C143:I143)</f>
        <v>1316.55</v>
      </c>
      <c r="K143" s="1"/>
    </row>
    <row r="144" spans="1:11" ht="13.5" thickBot="1" x14ac:dyDescent="0.3">
      <c r="A144" s="5">
        <v>207</v>
      </c>
      <c r="B144" s="6" t="s">
        <v>129</v>
      </c>
      <c r="C144" s="55">
        <v>0</v>
      </c>
      <c r="D144" s="55">
        <v>4821.41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4">
        <f>SUM(C144:I144)</f>
        <v>4821.41</v>
      </c>
      <c r="K144" s="1"/>
    </row>
    <row r="145" spans="1:10" ht="13.5" thickBot="1" x14ac:dyDescent="0.3">
      <c r="A145" s="48" t="s">
        <v>207</v>
      </c>
      <c r="B145" s="28" t="s">
        <v>146</v>
      </c>
      <c r="C145" s="27">
        <v>1419021.24</v>
      </c>
      <c r="D145" s="27">
        <v>6208269.2399999993</v>
      </c>
      <c r="E145" s="27">
        <v>34610022.829999998</v>
      </c>
      <c r="F145" s="27">
        <v>41886</v>
      </c>
      <c r="G145" s="27">
        <v>1916438.8499999999</v>
      </c>
      <c r="H145" s="27">
        <v>980881.41999999993</v>
      </c>
      <c r="I145" s="27">
        <v>3051300.9400000004</v>
      </c>
      <c r="J145" s="20">
        <f>SUM(C145:I145)</f>
        <v>48227820.519999996</v>
      </c>
    </row>
    <row r="146" spans="1:10" s="30" customFormat="1" ht="18" customHeight="1" x14ac:dyDescent="0.3">
      <c r="A146" s="100" t="s">
        <v>199</v>
      </c>
      <c r="B146" s="101"/>
      <c r="C146" s="101"/>
      <c r="D146" s="101"/>
      <c r="E146" s="101"/>
      <c r="F146" s="101"/>
      <c r="G146" s="101"/>
      <c r="H146" s="101"/>
      <c r="I146" s="101"/>
      <c r="J146" s="102"/>
    </row>
    <row r="147" spans="1:10" s="31" customFormat="1" ht="15.75" customHeight="1" x14ac:dyDescent="0.25">
      <c r="A147" s="90" t="s">
        <v>188</v>
      </c>
      <c r="B147" s="91"/>
      <c r="C147" s="91"/>
      <c r="D147" s="91"/>
      <c r="E147" s="91"/>
      <c r="F147" s="91"/>
      <c r="G147" s="91"/>
      <c r="H147" s="91"/>
      <c r="I147" s="91"/>
      <c r="J147" s="92"/>
    </row>
    <row r="148" spans="1:10" s="31" customFormat="1" ht="13.5" customHeight="1" thickBot="1" x14ac:dyDescent="0.3">
      <c r="A148" s="78" t="s">
        <v>187</v>
      </c>
      <c r="B148" s="79"/>
      <c r="C148" s="79"/>
      <c r="D148" s="79"/>
      <c r="E148" s="79"/>
      <c r="F148" s="79"/>
      <c r="G148" s="79"/>
      <c r="H148" s="79"/>
      <c r="I148" s="79"/>
      <c r="J148" s="80"/>
    </row>
    <row r="149" spans="1:10" s="1" customFormat="1" ht="18" customHeight="1" x14ac:dyDescent="0.25">
      <c r="A149" s="13" t="s">
        <v>185</v>
      </c>
    </row>
    <row r="150" spans="1:10" x14ac:dyDescent="0.25">
      <c r="C150" s="33"/>
      <c r="D150" s="33"/>
      <c r="E150" s="33"/>
      <c r="F150" s="33"/>
      <c r="G150" s="33"/>
      <c r="H150" s="33"/>
      <c r="I150" s="33"/>
      <c r="J150" s="33"/>
    </row>
  </sheetData>
  <sheetProtection algorithmName="SHA-512" hashValue="nnbW0uq5X9dJLG7p24l/xAxP/xLUjBVj0q3a3UIS1gjbFdCDaicc3mfiPnwQQy71YXeVfgd0EvhHmAnLj72SAA==" saltValue="tbjcFWrKTOG2V6EeraCOkw==" spinCount="100000" sheet="1" objects="1" scenarios="1"/>
  <mergeCells count="7">
    <mergeCell ref="A147:J147"/>
    <mergeCell ref="A148:J148"/>
    <mergeCell ref="A1:J1"/>
    <mergeCell ref="A2:J2"/>
    <mergeCell ref="A3:J3"/>
    <mergeCell ref="A4:J4"/>
    <mergeCell ref="A146:J146"/>
  </mergeCells>
  <phoneticPr fontId="0" type="noConversion"/>
  <printOptions horizontalCentered="1"/>
  <pageMargins left="0.25" right="0.25" top="0.5" bottom="0.5" header="0.3" footer="0.3"/>
  <pageSetup scale="87" fitToHeight="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AF159"/>
  <sheetViews>
    <sheetView showGridLines="0" zoomScaleNormal="100" workbookViewId="0">
      <pane ySplit="5" topLeftCell="A6" activePane="bottomLeft" state="frozen"/>
      <selection activeCell="A6" sqref="A6"/>
      <selection pane="bottomLeft" sqref="A1:Z1"/>
    </sheetView>
  </sheetViews>
  <sheetFormatPr defaultColWidth="9.1796875" defaultRowHeight="13" x14ac:dyDescent="0.25"/>
  <cols>
    <col min="1" max="1" width="5.7265625" style="6" customWidth="1"/>
    <col min="2" max="2" width="14.1796875" style="6" customWidth="1"/>
    <col min="3" max="3" width="12.54296875" style="6" customWidth="1"/>
    <col min="4" max="4" width="11.81640625" style="6" customWidth="1"/>
    <col min="5" max="5" width="11.26953125" style="6" customWidth="1"/>
    <col min="6" max="6" width="13.1796875" style="6" customWidth="1"/>
    <col min="7" max="7" width="13.1796875" style="6" hidden="1" customWidth="1"/>
    <col min="8" max="8" width="10.453125" style="6" customWidth="1"/>
    <col min="9" max="9" width="10.81640625" style="6" customWidth="1"/>
    <col min="10" max="10" width="10.7265625" style="6" customWidth="1"/>
    <col min="11" max="11" width="10.26953125" style="6" customWidth="1"/>
    <col min="12" max="12" width="13.26953125" style="6" customWidth="1"/>
    <col min="13" max="13" width="13.54296875" style="6" customWidth="1"/>
    <col min="14" max="14" width="13.1796875" style="6" customWidth="1"/>
    <col min="15" max="15" width="13.26953125" style="6" customWidth="1"/>
    <col min="16" max="16" width="11.7265625" style="6" customWidth="1"/>
    <col min="17" max="19" width="11.26953125" style="6" customWidth="1"/>
    <col min="20" max="22" width="12.26953125" style="6" customWidth="1"/>
    <col min="23" max="23" width="13" style="6" customWidth="1"/>
    <col min="24" max="24" width="18.26953125" style="6" customWidth="1"/>
    <col min="25" max="25" width="15.1796875" style="6" customWidth="1"/>
    <col min="26" max="26" width="11.7265625" style="6" customWidth="1"/>
    <col min="27" max="16384" width="9.1796875" style="6"/>
  </cols>
  <sheetData>
    <row r="1" spans="1:26" ht="5.25" customHeight="1" x14ac:dyDescent="0.25">
      <c r="A1" s="81" t="s">
        <v>195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x14ac:dyDescent="0.25">
      <c r="A2" s="29" t="s">
        <v>155</v>
      </c>
    </row>
    <row r="3" spans="1:26" x14ac:dyDescent="0.25">
      <c r="A3" s="29" t="s">
        <v>167</v>
      </c>
    </row>
    <row r="4" spans="1:26" ht="18" customHeight="1" thickBot="1" x14ac:dyDescent="0.3">
      <c r="A4" s="21" t="s">
        <v>237</v>
      </c>
    </row>
    <row r="5" spans="1:26" s="41" customFormat="1" ht="63.75" customHeight="1" thickBot="1" x14ac:dyDescent="0.3">
      <c r="A5" s="26" t="s">
        <v>130</v>
      </c>
      <c r="B5" s="23" t="s">
        <v>157</v>
      </c>
      <c r="C5" s="23" t="s">
        <v>216</v>
      </c>
      <c r="D5" s="23" t="s">
        <v>139</v>
      </c>
      <c r="E5" s="23" t="s">
        <v>221</v>
      </c>
      <c r="F5" s="23" t="s">
        <v>171</v>
      </c>
      <c r="G5" s="73" t="s">
        <v>228</v>
      </c>
      <c r="H5" s="23" t="s">
        <v>140</v>
      </c>
      <c r="I5" s="23" t="s">
        <v>166</v>
      </c>
      <c r="J5" s="23" t="s">
        <v>156</v>
      </c>
      <c r="K5" s="23" t="s">
        <v>217</v>
      </c>
      <c r="L5" s="51" t="s">
        <v>236</v>
      </c>
      <c r="M5" s="23" t="s">
        <v>218</v>
      </c>
      <c r="N5" s="23" t="s">
        <v>168</v>
      </c>
      <c r="O5" s="23" t="s">
        <v>169</v>
      </c>
      <c r="P5" s="23" t="s">
        <v>219</v>
      </c>
      <c r="Q5" s="23" t="s">
        <v>184</v>
      </c>
      <c r="R5" s="51" t="s">
        <v>226</v>
      </c>
      <c r="S5" s="51" t="s">
        <v>225</v>
      </c>
      <c r="T5" s="23" t="s">
        <v>164</v>
      </c>
      <c r="U5" s="23" t="s">
        <v>211</v>
      </c>
      <c r="V5" s="23" t="s">
        <v>172</v>
      </c>
      <c r="W5" s="23" t="s">
        <v>233</v>
      </c>
      <c r="X5" s="23" t="s">
        <v>246</v>
      </c>
      <c r="Y5" s="23" t="s">
        <v>183</v>
      </c>
      <c r="Z5" s="23" t="s">
        <v>145</v>
      </c>
    </row>
    <row r="6" spans="1:26" ht="13.5" thickBot="1" x14ac:dyDescent="0.3">
      <c r="A6" s="48" t="s">
        <v>207</v>
      </c>
      <c r="B6" s="18" t="s">
        <v>2</v>
      </c>
      <c r="C6" s="49" t="s">
        <v>207</v>
      </c>
      <c r="D6" s="49" t="s">
        <v>207</v>
      </c>
      <c r="E6" s="49" t="s">
        <v>207</v>
      </c>
      <c r="F6" s="49" t="s">
        <v>207</v>
      </c>
      <c r="G6" s="49"/>
      <c r="H6" s="49" t="s">
        <v>207</v>
      </c>
      <c r="I6" s="49" t="s">
        <v>207</v>
      </c>
      <c r="J6" s="49" t="s">
        <v>207</v>
      </c>
      <c r="K6" s="49" t="s">
        <v>207</v>
      </c>
      <c r="L6" s="49" t="s">
        <v>207</v>
      </c>
      <c r="M6" s="49" t="s">
        <v>207</v>
      </c>
      <c r="N6" s="49" t="s">
        <v>207</v>
      </c>
      <c r="O6" s="49" t="s">
        <v>207</v>
      </c>
      <c r="P6" s="49" t="s">
        <v>207</v>
      </c>
      <c r="Q6" s="49" t="s">
        <v>207</v>
      </c>
      <c r="R6" s="49"/>
      <c r="S6" s="49"/>
      <c r="T6" s="49" t="s">
        <v>207</v>
      </c>
      <c r="U6" s="49"/>
      <c r="V6" s="49" t="s">
        <v>207</v>
      </c>
      <c r="W6" s="49" t="s">
        <v>207</v>
      </c>
      <c r="X6" s="49" t="s">
        <v>207</v>
      </c>
      <c r="Y6" s="49" t="s">
        <v>207</v>
      </c>
      <c r="Z6" s="50" t="s">
        <v>207</v>
      </c>
    </row>
    <row r="7" spans="1:26" x14ac:dyDescent="0.25">
      <c r="A7" s="5">
        <v>1</v>
      </c>
      <c r="B7" s="6" t="s">
        <v>5</v>
      </c>
      <c r="C7" s="55">
        <v>158.13</v>
      </c>
      <c r="D7" s="55">
        <v>317998</v>
      </c>
      <c r="E7" s="55">
        <v>2260425</v>
      </c>
      <c r="F7" s="55">
        <v>672075</v>
      </c>
      <c r="G7" s="55">
        <v>0</v>
      </c>
      <c r="H7" s="55">
        <v>107201</v>
      </c>
      <c r="I7" s="55">
        <v>0</v>
      </c>
      <c r="J7" s="55">
        <v>16465.45</v>
      </c>
      <c r="K7" s="55">
        <v>8660.27</v>
      </c>
      <c r="L7" s="55">
        <v>54940.01</v>
      </c>
      <c r="M7" s="55">
        <v>0</v>
      </c>
      <c r="N7" s="55">
        <v>6008.07</v>
      </c>
      <c r="O7" s="55">
        <v>0</v>
      </c>
      <c r="P7" s="55">
        <v>10555</v>
      </c>
      <c r="Q7" s="55">
        <v>9286</v>
      </c>
      <c r="R7" s="55">
        <v>0</v>
      </c>
      <c r="S7" s="55">
        <v>0</v>
      </c>
      <c r="T7" s="55">
        <v>0</v>
      </c>
      <c r="U7" s="55">
        <v>266663.73</v>
      </c>
      <c r="V7" s="3">
        <v>14281.08</v>
      </c>
      <c r="W7" s="3">
        <v>71880</v>
      </c>
      <c r="X7" s="3">
        <v>1637851</v>
      </c>
      <c r="Y7" s="3">
        <v>1234154</v>
      </c>
      <c r="Z7" s="4">
        <f>SUM(C7:Y7)</f>
        <v>6688601.7400000002</v>
      </c>
    </row>
    <row r="8" spans="1:26" x14ac:dyDescent="0.25">
      <c r="A8" s="5">
        <v>2</v>
      </c>
      <c r="B8" s="6" t="s">
        <v>6</v>
      </c>
      <c r="C8" s="55">
        <v>67413</v>
      </c>
      <c r="D8" s="55">
        <v>339580</v>
      </c>
      <c r="E8" s="55">
        <v>606239</v>
      </c>
      <c r="F8" s="55">
        <v>497059</v>
      </c>
      <c r="G8" s="55">
        <v>0</v>
      </c>
      <c r="H8" s="55">
        <v>67532</v>
      </c>
      <c r="I8" s="55">
        <v>0</v>
      </c>
      <c r="J8" s="55">
        <v>41164.14</v>
      </c>
      <c r="K8" s="55">
        <v>10786.03</v>
      </c>
      <c r="L8" s="55">
        <v>0</v>
      </c>
      <c r="M8" s="55">
        <v>0</v>
      </c>
      <c r="N8" s="55">
        <v>0</v>
      </c>
      <c r="O8" s="55">
        <v>0</v>
      </c>
      <c r="P8" s="55">
        <v>4061</v>
      </c>
      <c r="Q8" s="55">
        <v>9770</v>
      </c>
      <c r="R8" s="55">
        <v>0</v>
      </c>
      <c r="S8" s="55">
        <v>0</v>
      </c>
      <c r="T8" s="55">
        <v>0</v>
      </c>
      <c r="U8" s="55">
        <v>878010.51</v>
      </c>
      <c r="V8" s="3">
        <v>85397.180000000008</v>
      </c>
      <c r="W8" s="3">
        <v>107377.09</v>
      </c>
      <c r="X8" s="3">
        <v>0</v>
      </c>
      <c r="Y8" s="3">
        <v>1921369</v>
      </c>
      <c r="Z8" s="4">
        <f t="shared" ref="Z8:Z71" si="0">SUM(C8:Y8)</f>
        <v>4635757.9499999993</v>
      </c>
    </row>
    <row r="9" spans="1:26" x14ac:dyDescent="0.25">
      <c r="A9" s="5">
        <v>3</v>
      </c>
      <c r="B9" s="6" t="s">
        <v>136</v>
      </c>
      <c r="C9" s="55">
        <v>12625</v>
      </c>
      <c r="D9" s="55">
        <v>135301</v>
      </c>
      <c r="E9" s="55">
        <v>564551</v>
      </c>
      <c r="F9" s="55">
        <v>350403</v>
      </c>
      <c r="G9" s="55">
        <v>0</v>
      </c>
      <c r="H9" s="55">
        <v>33453</v>
      </c>
      <c r="I9" s="55">
        <v>0</v>
      </c>
      <c r="J9" s="55">
        <v>8233.25</v>
      </c>
      <c r="K9" s="55">
        <v>38510.300000000003</v>
      </c>
      <c r="L9" s="55">
        <v>4029.46</v>
      </c>
      <c r="M9" s="55">
        <v>0</v>
      </c>
      <c r="N9" s="55">
        <v>2735.69</v>
      </c>
      <c r="O9" s="55">
        <v>10000</v>
      </c>
      <c r="P9" s="55">
        <v>2710</v>
      </c>
      <c r="Q9" s="55">
        <v>5022</v>
      </c>
      <c r="R9" s="55">
        <v>0</v>
      </c>
      <c r="S9" s="55">
        <v>0</v>
      </c>
      <c r="T9" s="55">
        <v>0</v>
      </c>
      <c r="U9" s="55">
        <v>378458.15</v>
      </c>
      <c r="V9" s="3">
        <v>0</v>
      </c>
      <c r="W9" s="3">
        <v>30658</v>
      </c>
      <c r="X9" s="3">
        <v>0</v>
      </c>
      <c r="Y9" s="3">
        <v>526377</v>
      </c>
      <c r="Z9" s="4">
        <f t="shared" si="0"/>
        <v>2103066.85</v>
      </c>
    </row>
    <row r="10" spans="1:26" x14ac:dyDescent="0.25">
      <c r="A10" s="5">
        <v>4</v>
      </c>
      <c r="B10" s="6" t="s">
        <v>7</v>
      </c>
      <c r="C10" s="55">
        <v>10741.17</v>
      </c>
      <c r="D10" s="55">
        <v>83456</v>
      </c>
      <c r="E10" s="55">
        <v>413046</v>
      </c>
      <c r="F10" s="55">
        <v>240918</v>
      </c>
      <c r="G10" s="55">
        <v>0</v>
      </c>
      <c r="H10" s="55">
        <v>25804</v>
      </c>
      <c r="I10" s="55">
        <v>0</v>
      </c>
      <c r="J10" s="55">
        <v>8233.25</v>
      </c>
      <c r="K10" s="55">
        <v>3938.59</v>
      </c>
      <c r="L10" s="55">
        <v>3019.61</v>
      </c>
      <c r="M10" s="55">
        <v>0</v>
      </c>
      <c r="N10" s="55">
        <v>1748.75</v>
      </c>
      <c r="O10" s="55">
        <v>0</v>
      </c>
      <c r="P10" s="55">
        <v>1304</v>
      </c>
      <c r="Q10" s="55">
        <v>4916</v>
      </c>
      <c r="R10" s="55">
        <v>0</v>
      </c>
      <c r="S10" s="55">
        <v>0</v>
      </c>
      <c r="T10" s="55">
        <v>0</v>
      </c>
      <c r="U10" s="55">
        <v>30278.850000000002</v>
      </c>
      <c r="V10" s="3">
        <v>22331.100000000002</v>
      </c>
      <c r="W10" s="3">
        <v>24126</v>
      </c>
      <c r="X10" s="3">
        <v>0</v>
      </c>
      <c r="Y10" s="3">
        <v>414240</v>
      </c>
      <c r="Z10" s="4">
        <f t="shared" si="0"/>
        <v>1288101.3199999998</v>
      </c>
    </row>
    <row r="11" spans="1:26" x14ac:dyDescent="0.25">
      <c r="A11" s="5">
        <v>5</v>
      </c>
      <c r="B11" s="6" t="s">
        <v>8</v>
      </c>
      <c r="C11" s="55">
        <v>85853.200000000012</v>
      </c>
      <c r="D11" s="55">
        <v>207262</v>
      </c>
      <c r="E11" s="55">
        <v>1179700</v>
      </c>
      <c r="F11" s="55">
        <v>612001</v>
      </c>
      <c r="G11" s="55">
        <v>0</v>
      </c>
      <c r="H11" s="55">
        <v>69056</v>
      </c>
      <c r="I11" s="55">
        <v>0</v>
      </c>
      <c r="J11" s="55">
        <v>16465.45</v>
      </c>
      <c r="K11" s="55">
        <v>27203.72</v>
      </c>
      <c r="L11" s="55">
        <v>7458.6</v>
      </c>
      <c r="M11" s="55">
        <v>77386</v>
      </c>
      <c r="N11" s="55">
        <v>4787.96</v>
      </c>
      <c r="O11" s="55">
        <v>0</v>
      </c>
      <c r="P11" s="55">
        <v>0</v>
      </c>
      <c r="Q11" s="55">
        <v>6160</v>
      </c>
      <c r="R11" s="55">
        <v>50000</v>
      </c>
      <c r="S11" s="55">
        <v>0</v>
      </c>
      <c r="T11" s="55">
        <v>0</v>
      </c>
      <c r="U11" s="55">
        <v>780904.66</v>
      </c>
      <c r="V11" s="3">
        <v>38090.14</v>
      </c>
      <c r="W11" s="3">
        <v>61528</v>
      </c>
      <c r="X11" s="3">
        <v>0</v>
      </c>
      <c r="Y11" s="3">
        <v>1056413</v>
      </c>
      <c r="Z11" s="4">
        <f t="shared" si="0"/>
        <v>4280269.7300000004</v>
      </c>
    </row>
    <row r="12" spans="1:26" x14ac:dyDescent="0.25">
      <c r="A12" s="5">
        <v>6</v>
      </c>
      <c r="B12" s="6" t="s">
        <v>9</v>
      </c>
      <c r="C12" s="55">
        <v>30970.09</v>
      </c>
      <c r="D12" s="55">
        <v>109838</v>
      </c>
      <c r="E12" s="55">
        <v>627984</v>
      </c>
      <c r="F12" s="55">
        <v>419578</v>
      </c>
      <c r="G12" s="55">
        <v>0</v>
      </c>
      <c r="H12" s="55">
        <v>40332</v>
      </c>
      <c r="I12" s="55">
        <v>0</v>
      </c>
      <c r="J12" s="55">
        <v>8233.25</v>
      </c>
      <c r="K12" s="55">
        <v>17502.36</v>
      </c>
      <c r="L12" s="55">
        <v>5514.92</v>
      </c>
      <c r="M12" s="55">
        <v>0</v>
      </c>
      <c r="N12" s="55">
        <v>3226.15</v>
      </c>
      <c r="O12" s="55">
        <v>0</v>
      </c>
      <c r="P12" s="55">
        <v>3160</v>
      </c>
      <c r="Q12" s="55">
        <v>3932</v>
      </c>
      <c r="R12" s="55">
        <v>0</v>
      </c>
      <c r="S12" s="55">
        <v>0</v>
      </c>
      <c r="T12" s="55">
        <v>0</v>
      </c>
      <c r="U12" s="55">
        <v>219736.62</v>
      </c>
      <c r="V12" s="3">
        <v>13553.98</v>
      </c>
      <c r="W12" s="3">
        <v>37102</v>
      </c>
      <c r="X12" s="3">
        <v>0</v>
      </c>
      <c r="Y12" s="3">
        <v>637029</v>
      </c>
      <c r="Z12" s="4">
        <f t="shared" si="0"/>
        <v>2177692.3699999996</v>
      </c>
    </row>
    <row r="13" spans="1:26" x14ac:dyDescent="0.25">
      <c r="A13" s="5">
        <v>7</v>
      </c>
      <c r="B13" s="6" t="s">
        <v>10</v>
      </c>
      <c r="C13" s="55">
        <v>10562</v>
      </c>
      <c r="D13" s="55">
        <v>286568</v>
      </c>
      <c r="E13" s="55">
        <v>589506</v>
      </c>
      <c r="F13" s="55">
        <v>476131</v>
      </c>
      <c r="G13" s="55">
        <v>0</v>
      </c>
      <c r="H13" s="55">
        <v>72547</v>
      </c>
      <c r="I13" s="55">
        <v>0</v>
      </c>
      <c r="J13" s="55">
        <v>32930.89</v>
      </c>
      <c r="K13" s="55">
        <v>139738.29</v>
      </c>
      <c r="L13" s="55">
        <v>26752.74</v>
      </c>
      <c r="M13" s="55">
        <v>23033</v>
      </c>
      <c r="N13" s="55">
        <v>0</v>
      </c>
      <c r="O13" s="55">
        <v>0</v>
      </c>
      <c r="P13" s="55">
        <v>-145201.38</v>
      </c>
      <c r="Q13" s="55">
        <v>7130</v>
      </c>
      <c r="R13" s="55">
        <v>0</v>
      </c>
      <c r="S13" s="55">
        <v>0</v>
      </c>
      <c r="T13" s="55">
        <v>0</v>
      </c>
      <c r="U13" s="55">
        <v>835573.62</v>
      </c>
      <c r="V13" s="3">
        <v>144800.92000000001</v>
      </c>
      <c r="W13" s="3">
        <v>123092</v>
      </c>
      <c r="X13" s="3">
        <v>0</v>
      </c>
      <c r="Y13" s="3">
        <v>2113435</v>
      </c>
      <c r="Z13" s="4">
        <f t="shared" si="0"/>
        <v>4736599.08</v>
      </c>
    </row>
    <row r="14" spans="1:26" x14ac:dyDescent="0.25">
      <c r="A14" s="5">
        <v>8</v>
      </c>
      <c r="B14" s="6" t="s">
        <v>11</v>
      </c>
      <c r="C14" s="55">
        <v>2515.6999999999998</v>
      </c>
      <c r="D14" s="55">
        <v>449669</v>
      </c>
      <c r="E14" s="55">
        <v>1293290</v>
      </c>
      <c r="F14" s="55">
        <v>1176996</v>
      </c>
      <c r="G14" s="55">
        <v>0</v>
      </c>
      <c r="H14" s="55">
        <v>111943</v>
      </c>
      <c r="I14" s="55">
        <v>0</v>
      </c>
      <c r="J14" s="55">
        <v>16465.45</v>
      </c>
      <c r="K14" s="55">
        <v>338963.01999999996</v>
      </c>
      <c r="L14" s="55">
        <v>22674.710000000003</v>
      </c>
      <c r="M14" s="55">
        <v>0</v>
      </c>
      <c r="N14" s="55">
        <v>18812.57</v>
      </c>
      <c r="O14" s="55">
        <v>0</v>
      </c>
      <c r="P14" s="55">
        <v>5061</v>
      </c>
      <c r="Q14" s="55">
        <v>10547</v>
      </c>
      <c r="R14" s="55">
        <v>0</v>
      </c>
      <c r="S14" s="55">
        <v>0</v>
      </c>
      <c r="T14" s="55">
        <v>0</v>
      </c>
      <c r="U14" s="55">
        <v>1182529.3799999999</v>
      </c>
      <c r="V14" s="3">
        <v>61306.96</v>
      </c>
      <c r="W14" s="3">
        <v>140081</v>
      </c>
      <c r="X14" s="3">
        <v>0</v>
      </c>
      <c r="Y14" s="3">
        <v>2405138</v>
      </c>
      <c r="Z14" s="4">
        <f t="shared" si="0"/>
        <v>7235992.79</v>
      </c>
    </row>
    <row r="15" spans="1:26" x14ac:dyDescent="0.25">
      <c r="A15" s="5">
        <v>9</v>
      </c>
      <c r="B15" s="6" t="s">
        <v>12</v>
      </c>
      <c r="C15" s="55">
        <v>279.38</v>
      </c>
      <c r="D15" s="55">
        <v>7110</v>
      </c>
      <c r="E15" s="55">
        <v>38327</v>
      </c>
      <c r="F15" s="55">
        <v>20156</v>
      </c>
      <c r="G15" s="55">
        <v>0</v>
      </c>
      <c r="H15" s="55">
        <v>2872</v>
      </c>
      <c r="I15" s="55">
        <v>0</v>
      </c>
      <c r="J15" s="55">
        <v>0</v>
      </c>
      <c r="K15" s="55">
        <v>41508.35</v>
      </c>
      <c r="L15" s="55">
        <v>1793.44</v>
      </c>
      <c r="M15" s="55">
        <v>0</v>
      </c>
      <c r="N15" s="55">
        <v>709</v>
      </c>
      <c r="O15" s="55">
        <v>0</v>
      </c>
      <c r="P15" s="55">
        <v>2116</v>
      </c>
      <c r="Q15" s="55">
        <v>3121</v>
      </c>
      <c r="R15" s="55">
        <v>0</v>
      </c>
      <c r="S15" s="55">
        <v>0</v>
      </c>
      <c r="T15" s="55">
        <v>0</v>
      </c>
      <c r="U15" s="55">
        <v>0</v>
      </c>
      <c r="V15" s="3">
        <v>8128.34</v>
      </c>
      <c r="W15" s="3">
        <v>2263</v>
      </c>
      <c r="X15" s="3">
        <v>0</v>
      </c>
      <c r="Y15" s="3">
        <v>200000</v>
      </c>
      <c r="Z15" s="4">
        <f t="shared" si="0"/>
        <v>328383.51</v>
      </c>
    </row>
    <row r="16" spans="1:26" ht="15.5" x14ac:dyDescent="0.25">
      <c r="A16" s="5">
        <v>10</v>
      </c>
      <c r="B16" s="6" t="s">
        <v>264</v>
      </c>
      <c r="C16" s="55">
        <v>194556.33000000002</v>
      </c>
      <c r="D16" s="55">
        <v>358911</v>
      </c>
      <c r="E16" s="55">
        <v>1208676</v>
      </c>
      <c r="F16" s="55">
        <v>867280</v>
      </c>
      <c r="G16" s="55">
        <v>0</v>
      </c>
      <c r="H16" s="55">
        <v>106072</v>
      </c>
      <c r="I16" s="55">
        <v>0</v>
      </c>
      <c r="J16" s="55">
        <v>16465.45</v>
      </c>
      <c r="K16" s="55">
        <v>140440</v>
      </c>
      <c r="L16" s="55">
        <v>5500</v>
      </c>
      <c r="M16" s="55">
        <v>0</v>
      </c>
      <c r="N16" s="55">
        <v>7660</v>
      </c>
      <c r="O16" s="55">
        <v>0</v>
      </c>
      <c r="P16" s="55">
        <v>3566</v>
      </c>
      <c r="Q16" s="55">
        <v>17532</v>
      </c>
      <c r="R16" s="55">
        <v>0</v>
      </c>
      <c r="S16" s="55">
        <v>0</v>
      </c>
      <c r="T16" s="55">
        <v>0</v>
      </c>
      <c r="U16" s="55">
        <v>486883.85000000003</v>
      </c>
      <c r="V16" s="3">
        <v>15344.12</v>
      </c>
      <c r="W16" s="3">
        <v>142169</v>
      </c>
      <c r="X16" s="3">
        <v>0</v>
      </c>
      <c r="Y16" s="3">
        <v>2440974</v>
      </c>
      <c r="Z16" s="4">
        <f t="shared" si="0"/>
        <v>6012029.75</v>
      </c>
    </row>
    <row r="17" spans="1:26" x14ac:dyDescent="0.25">
      <c r="A17" s="5">
        <v>11</v>
      </c>
      <c r="B17" s="6" t="s">
        <v>13</v>
      </c>
      <c r="C17" s="55">
        <v>11093</v>
      </c>
      <c r="D17" s="55">
        <v>32948</v>
      </c>
      <c r="E17" s="55">
        <v>135998</v>
      </c>
      <c r="F17" s="55">
        <v>89203</v>
      </c>
      <c r="G17" s="55">
        <v>0</v>
      </c>
      <c r="H17" s="55">
        <v>9506</v>
      </c>
      <c r="I17" s="55">
        <v>0</v>
      </c>
      <c r="J17" s="55">
        <v>0</v>
      </c>
      <c r="K17" s="55">
        <v>2703.29</v>
      </c>
      <c r="L17" s="55">
        <v>2051.9499999999998</v>
      </c>
      <c r="M17" s="55">
        <v>0</v>
      </c>
      <c r="N17" s="55">
        <v>690</v>
      </c>
      <c r="O17" s="55">
        <v>0</v>
      </c>
      <c r="P17" s="55">
        <v>0</v>
      </c>
      <c r="Q17" s="55">
        <v>3367</v>
      </c>
      <c r="R17" s="55">
        <v>0</v>
      </c>
      <c r="S17" s="55">
        <v>0</v>
      </c>
      <c r="T17" s="55">
        <v>0</v>
      </c>
      <c r="U17" s="55">
        <v>0</v>
      </c>
      <c r="V17" s="3">
        <v>4399.5600000000004</v>
      </c>
      <c r="W17" s="3">
        <v>10806.09</v>
      </c>
      <c r="X17" s="3">
        <v>0</v>
      </c>
      <c r="Y17" s="3">
        <v>200000</v>
      </c>
      <c r="Z17" s="4">
        <f t="shared" si="0"/>
        <v>502765.89</v>
      </c>
    </row>
    <row r="18" spans="1:26" x14ac:dyDescent="0.25">
      <c r="A18" s="5">
        <v>12</v>
      </c>
      <c r="B18" s="6" t="s">
        <v>14</v>
      </c>
      <c r="C18" s="55">
        <v>98992.12</v>
      </c>
      <c r="D18" s="55">
        <v>128513</v>
      </c>
      <c r="E18" s="55">
        <v>258309</v>
      </c>
      <c r="F18" s="55">
        <v>77344</v>
      </c>
      <c r="G18" s="55">
        <v>0</v>
      </c>
      <c r="H18" s="55">
        <v>30281</v>
      </c>
      <c r="I18" s="55">
        <v>0</v>
      </c>
      <c r="J18" s="55">
        <v>8233.25</v>
      </c>
      <c r="K18" s="55">
        <v>66855.070000000007</v>
      </c>
      <c r="L18" s="55">
        <v>10640.51</v>
      </c>
      <c r="M18" s="55">
        <v>0</v>
      </c>
      <c r="N18" s="55">
        <v>7344.76</v>
      </c>
      <c r="O18" s="55">
        <v>0</v>
      </c>
      <c r="P18" s="55">
        <v>1189</v>
      </c>
      <c r="Q18" s="55">
        <v>3984</v>
      </c>
      <c r="R18" s="55">
        <v>0</v>
      </c>
      <c r="S18" s="55">
        <v>15134.82</v>
      </c>
      <c r="T18" s="55">
        <v>0</v>
      </c>
      <c r="U18" s="55">
        <v>160170.04</v>
      </c>
      <c r="V18" s="3">
        <v>13922.4</v>
      </c>
      <c r="W18" s="3">
        <v>74531.88</v>
      </c>
      <c r="X18" s="3">
        <v>0</v>
      </c>
      <c r="Y18" s="3">
        <v>1067442</v>
      </c>
      <c r="Z18" s="4">
        <f t="shared" si="0"/>
        <v>2022886.85</v>
      </c>
    </row>
    <row r="19" spans="1:26" x14ac:dyDescent="0.25">
      <c r="A19" s="5">
        <v>13</v>
      </c>
      <c r="B19" s="6" t="s">
        <v>15</v>
      </c>
      <c r="C19" s="55">
        <v>16860.48</v>
      </c>
      <c r="D19" s="55">
        <v>87286</v>
      </c>
      <c r="E19" s="55">
        <v>969020</v>
      </c>
      <c r="F19" s="55">
        <v>286206</v>
      </c>
      <c r="G19" s="55">
        <v>0</v>
      </c>
      <c r="H19" s="55">
        <v>32797</v>
      </c>
      <c r="I19" s="55">
        <v>416993</v>
      </c>
      <c r="J19" s="55">
        <v>8233.25</v>
      </c>
      <c r="K19" s="55">
        <v>4656.09</v>
      </c>
      <c r="L19" s="55">
        <v>4481.8</v>
      </c>
      <c r="M19" s="55">
        <v>40368</v>
      </c>
      <c r="N19" s="55">
        <v>2395.9900000000002</v>
      </c>
      <c r="O19" s="55">
        <v>0</v>
      </c>
      <c r="P19" s="55">
        <v>0</v>
      </c>
      <c r="Q19" s="55">
        <v>7303</v>
      </c>
      <c r="R19" s="55">
        <v>0</v>
      </c>
      <c r="S19" s="55">
        <v>0</v>
      </c>
      <c r="T19" s="55">
        <v>0</v>
      </c>
      <c r="U19" s="55">
        <v>0</v>
      </c>
      <c r="V19" s="3">
        <v>0</v>
      </c>
      <c r="W19" s="3">
        <v>18652</v>
      </c>
      <c r="X19" s="3">
        <v>0</v>
      </c>
      <c r="Y19" s="3">
        <v>320242</v>
      </c>
      <c r="Z19" s="4">
        <f t="shared" si="0"/>
        <v>2215494.6100000003</v>
      </c>
    </row>
    <row r="20" spans="1:26" x14ac:dyDescent="0.25">
      <c r="A20" s="5">
        <v>14</v>
      </c>
      <c r="B20" s="6" t="s">
        <v>16</v>
      </c>
      <c r="C20" s="55">
        <v>0</v>
      </c>
      <c r="D20" s="55">
        <v>124869</v>
      </c>
      <c r="E20" s="55">
        <v>1281001</v>
      </c>
      <c r="F20" s="55">
        <v>392868</v>
      </c>
      <c r="G20" s="55">
        <v>0</v>
      </c>
      <c r="H20" s="55">
        <v>60640</v>
      </c>
      <c r="I20" s="55">
        <v>0</v>
      </c>
      <c r="J20" s="55">
        <v>24698.690000000002</v>
      </c>
      <c r="K20" s="55">
        <v>38569.32</v>
      </c>
      <c r="L20" s="55">
        <v>4547.95</v>
      </c>
      <c r="M20" s="55">
        <v>0</v>
      </c>
      <c r="N20" s="55">
        <v>1400</v>
      </c>
      <c r="O20" s="55">
        <v>10000</v>
      </c>
      <c r="P20" s="55">
        <v>680</v>
      </c>
      <c r="Q20" s="55">
        <v>4856</v>
      </c>
      <c r="R20" s="55">
        <v>0</v>
      </c>
      <c r="S20" s="55">
        <v>0</v>
      </c>
      <c r="T20" s="55">
        <v>0</v>
      </c>
      <c r="U20" s="55">
        <v>162965.29</v>
      </c>
      <c r="V20" s="3">
        <v>42876.020000000004</v>
      </c>
      <c r="W20" s="3">
        <v>38442</v>
      </c>
      <c r="X20" s="3">
        <v>0</v>
      </c>
      <c r="Y20" s="3">
        <v>660030</v>
      </c>
      <c r="Z20" s="4">
        <f t="shared" si="0"/>
        <v>2848443.27</v>
      </c>
    </row>
    <row r="21" spans="1:26" x14ac:dyDescent="0.25">
      <c r="A21" s="5">
        <v>15</v>
      </c>
      <c r="B21" s="6" t="s">
        <v>17</v>
      </c>
      <c r="C21" s="55">
        <v>1142</v>
      </c>
      <c r="D21" s="55">
        <v>105232</v>
      </c>
      <c r="E21" s="55">
        <v>849264</v>
      </c>
      <c r="F21" s="55">
        <v>338489</v>
      </c>
      <c r="G21" s="55">
        <v>0</v>
      </c>
      <c r="H21" s="55">
        <v>44920</v>
      </c>
      <c r="I21" s="55">
        <v>0</v>
      </c>
      <c r="J21" s="55">
        <v>8233.25</v>
      </c>
      <c r="K21" s="55">
        <v>39672.76</v>
      </c>
      <c r="L21" s="55">
        <v>4116.58</v>
      </c>
      <c r="M21" s="55">
        <v>0</v>
      </c>
      <c r="N21" s="55">
        <v>2102.52</v>
      </c>
      <c r="O21" s="55">
        <v>0</v>
      </c>
      <c r="P21" s="55">
        <v>2151</v>
      </c>
      <c r="Q21" s="55">
        <v>4227</v>
      </c>
      <c r="R21" s="55">
        <v>0</v>
      </c>
      <c r="S21" s="55">
        <v>0</v>
      </c>
      <c r="T21" s="55">
        <v>0</v>
      </c>
      <c r="U21" s="55">
        <v>0</v>
      </c>
      <c r="V21" s="3">
        <v>18160.34</v>
      </c>
      <c r="W21" s="3">
        <v>28397</v>
      </c>
      <c r="X21" s="3">
        <v>0</v>
      </c>
      <c r="Y21" s="3">
        <v>487558</v>
      </c>
      <c r="Z21" s="4">
        <f t="shared" si="0"/>
        <v>1933665.4500000002</v>
      </c>
    </row>
    <row r="22" spans="1:26" x14ac:dyDescent="0.25">
      <c r="A22" s="5">
        <v>16</v>
      </c>
      <c r="B22" s="6" t="s">
        <v>18</v>
      </c>
      <c r="C22" s="55">
        <v>99584.959999999992</v>
      </c>
      <c r="D22" s="55">
        <v>255719</v>
      </c>
      <c r="E22" s="55">
        <v>1814753</v>
      </c>
      <c r="F22" s="55">
        <v>1212579</v>
      </c>
      <c r="G22" s="55">
        <v>0</v>
      </c>
      <c r="H22" s="55">
        <v>122954</v>
      </c>
      <c r="I22" s="55">
        <v>0</v>
      </c>
      <c r="J22" s="55">
        <v>16465.45</v>
      </c>
      <c r="K22" s="55">
        <v>77795.14</v>
      </c>
      <c r="L22" s="55">
        <v>45199.15</v>
      </c>
      <c r="M22" s="55">
        <v>0</v>
      </c>
      <c r="N22" s="55">
        <v>8192.25</v>
      </c>
      <c r="O22" s="55">
        <v>5000</v>
      </c>
      <c r="P22" s="55">
        <v>2377</v>
      </c>
      <c r="Q22" s="55">
        <v>18393</v>
      </c>
      <c r="R22" s="55">
        <v>0</v>
      </c>
      <c r="S22" s="55">
        <v>0</v>
      </c>
      <c r="T22" s="55">
        <v>0</v>
      </c>
      <c r="U22" s="55">
        <v>809805.56</v>
      </c>
      <c r="V22" s="3">
        <v>29201.7</v>
      </c>
      <c r="W22" s="3">
        <v>125559</v>
      </c>
      <c r="X22" s="3">
        <v>0</v>
      </c>
      <c r="Y22" s="3">
        <v>2155798</v>
      </c>
      <c r="Z22" s="4">
        <f t="shared" si="0"/>
        <v>6799376.21</v>
      </c>
    </row>
    <row r="23" spans="1:26" x14ac:dyDescent="0.25">
      <c r="A23" s="5">
        <v>17</v>
      </c>
      <c r="B23" s="6" t="s">
        <v>19</v>
      </c>
      <c r="C23" s="55">
        <v>7685.4000000000005</v>
      </c>
      <c r="D23" s="55">
        <v>236067</v>
      </c>
      <c r="E23" s="55">
        <v>1018275</v>
      </c>
      <c r="F23" s="55">
        <v>696062</v>
      </c>
      <c r="G23" s="55">
        <v>0</v>
      </c>
      <c r="H23" s="55">
        <v>64802</v>
      </c>
      <c r="I23" s="55">
        <v>0</v>
      </c>
      <c r="J23" s="55">
        <v>16465.45</v>
      </c>
      <c r="K23" s="55">
        <v>12295.45</v>
      </c>
      <c r="L23" s="55">
        <v>5965.19</v>
      </c>
      <c r="M23" s="55">
        <v>0</v>
      </c>
      <c r="N23" s="55">
        <v>3587.96</v>
      </c>
      <c r="O23" s="55">
        <v>5000</v>
      </c>
      <c r="P23" s="55">
        <v>7980</v>
      </c>
      <c r="Q23" s="55">
        <v>6930</v>
      </c>
      <c r="R23" s="55">
        <v>0</v>
      </c>
      <c r="S23" s="55">
        <v>162111.33000000002</v>
      </c>
      <c r="T23" s="55">
        <v>0</v>
      </c>
      <c r="U23" s="55">
        <v>307813.49</v>
      </c>
      <c r="V23" s="3">
        <v>2008.38</v>
      </c>
      <c r="W23" s="3">
        <v>61595</v>
      </c>
      <c r="X23" s="3">
        <v>0</v>
      </c>
      <c r="Y23" s="3">
        <v>1057563</v>
      </c>
      <c r="Z23" s="4">
        <f t="shared" si="0"/>
        <v>3672206.6499999994</v>
      </c>
    </row>
    <row r="24" spans="1:26" x14ac:dyDescent="0.25">
      <c r="A24" s="5">
        <v>18</v>
      </c>
      <c r="B24" s="6" t="s">
        <v>20</v>
      </c>
      <c r="C24" s="55">
        <v>25442.16</v>
      </c>
      <c r="D24" s="55">
        <v>203641</v>
      </c>
      <c r="E24" s="55">
        <v>1365073</v>
      </c>
      <c r="F24" s="55">
        <v>576987</v>
      </c>
      <c r="G24" s="55">
        <v>0</v>
      </c>
      <c r="H24" s="55">
        <v>72884</v>
      </c>
      <c r="I24" s="55">
        <v>252684</v>
      </c>
      <c r="J24" s="55">
        <v>16465.45</v>
      </c>
      <c r="K24" s="55">
        <v>28227.620000000003</v>
      </c>
      <c r="L24" s="55">
        <v>11698.660000000002</v>
      </c>
      <c r="M24" s="55">
        <v>0</v>
      </c>
      <c r="N24" s="55">
        <v>8201</v>
      </c>
      <c r="O24" s="55">
        <v>5000</v>
      </c>
      <c r="P24" s="55">
        <v>1155</v>
      </c>
      <c r="Q24" s="55">
        <v>8130</v>
      </c>
      <c r="R24" s="55">
        <v>0</v>
      </c>
      <c r="S24" s="55">
        <v>0</v>
      </c>
      <c r="T24" s="55">
        <v>0</v>
      </c>
      <c r="U24" s="55">
        <v>143127.33000000002</v>
      </c>
      <c r="V24" s="3">
        <v>30890.2</v>
      </c>
      <c r="W24" s="3">
        <v>57104</v>
      </c>
      <c r="X24" s="3">
        <v>0</v>
      </c>
      <c r="Y24" s="3">
        <v>980449</v>
      </c>
      <c r="Z24" s="4">
        <f t="shared" si="0"/>
        <v>3787159.4200000009</v>
      </c>
    </row>
    <row r="25" spans="1:26" x14ac:dyDescent="0.25">
      <c r="A25" s="5">
        <v>19</v>
      </c>
      <c r="B25" s="6" t="s">
        <v>21</v>
      </c>
      <c r="C25" s="55">
        <v>11549</v>
      </c>
      <c r="D25" s="55">
        <v>14647</v>
      </c>
      <c r="E25" s="55">
        <v>119262</v>
      </c>
      <c r="F25" s="55">
        <v>37294</v>
      </c>
      <c r="G25" s="55">
        <v>0</v>
      </c>
      <c r="H25" s="55">
        <v>4404</v>
      </c>
      <c r="I25" s="55">
        <v>0</v>
      </c>
      <c r="J25" s="55">
        <v>8233.25</v>
      </c>
      <c r="K25" s="55">
        <v>2648.42</v>
      </c>
      <c r="L25" s="55">
        <v>2227.94</v>
      </c>
      <c r="M25" s="55">
        <v>0</v>
      </c>
      <c r="N25" s="55">
        <v>584.93000000000006</v>
      </c>
      <c r="O25" s="55">
        <v>0</v>
      </c>
      <c r="P25" s="55">
        <v>1994</v>
      </c>
      <c r="Q25" s="55">
        <v>3358</v>
      </c>
      <c r="R25" s="55">
        <v>0</v>
      </c>
      <c r="S25" s="55">
        <v>0</v>
      </c>
      <c r="T25" s="55">
        <v>0</v>
      </c>
      <c r="U25" s="55">
        <v>38842.11</v>
      </c>
      <c r="V25" s="3">
        <v>0</v>
      </c>
      <c r="W25" s="3">
        <v>0</v>
      </c>
      <c r="X25" s="3">
        <v>0</v>
      </c>
      <c r="Y25" s="3">
        <v>200000</v>
      </c>
      <c r="Z25" s="4">
        <f t="shared" si="0"/>
        <v>445044.65</v>
      </c>
    </row>
    <row r="26" spans="1:26" x14ac:dyDescent="0.25">
      <c r="A26" s="5">
        <v>20</v>
      </c>
      <c r="B26" s="6" t="s">
        <v>22</v>
      </c>
      <c r="C26" s="55">
        <v>0</v>
      </c>
      <c r="D26" s="55">
        <v>107446</v>
      </c>
      <c r="E26" s="55">
        <v>666617</v>
      </c>
      <c r="F26" s="55">
        <v>289733</v>
      </c>
      <c r="G26" s="55">
        <v>0</v>
      </c>
      <c r="H26" s="55">
        <v>35200</v>
      </c>
      <c r="I26" s="55">
        <v>68496</v>
      </c>
      <c r="J26" s="55">
        <v>8233.25</v>
      </c>
      <c r="K26" s="55">
        <v>19535.98</v>
      </c>
      <c r="L26" s="55">
        <v>6268.06</v>
      </c>
      <c r="M26" s="55">
        <v>49739</v>
      </c>
      <c r="N26" s="55">
        <v>3469.36</v>
      </c>
      <c r="O26" s="55">
        <v>0</v>
      </c>
      <c r="P26" s="55">
        <v>1405</v>
      </c>
      <c r="Q26" s="55">
        <v>3893</v>
      </c>
      <c r="R26" s="55">
        <v>0</v>
      </c>
      <c r="S26" s="55">
        <v>0</v>
      </c>
      <c r="T26" s="55">
        <v>0</v>
      </c>
      <c r="U26" s="55">
        <v>0</v>
      </c>
      <c r="V26" s="3">
        <v>0</v>
      </c>
      <c r="W26" s="3">
        <v>29031</v>
      </c>
      <c r="X26" s="3">
        <v>0</v>
      </c>
      <c r="Y26" s="3">
        <v>498453</v>
      </c>
      <c r="Z26" s="4">
        <f t="shared" si="0"/>
        <v>1787519.6500000001</v>
      </c>
    </row>
    <row r="27" spans="1:26" x14ac:dyDescent="0.25">
      <c r="A27" s="5">
        <v>21</v>
      </c>
      <c r="B27" s="6" t="s">
        <v>23</v>
      </c>
      <c r="C27" s="55">
        <v>435868.48</v>
      </c>
      <c r="D27" s="55">
        <v>2401775</v>
      </c>
      <c r="E27" s="55">
        <v>7338959</v>
      </c>
      <c r="F27" s="55">
        <v>5683543</v>
      </c>
      <c r="G27" s="55">
        <v>0</v>
      </c>
      <c r="H27" s="55">
        <v>684006</v>
      </c>
      <c r="I27" s="55">
        <v>0</v>
      </c>
      <c r="J27" s="55">
        <v>49397.380000000005</v>
      </c>
      <c r="K27" s="55">
        <v>364283.52</v>
      </c>
      <c r="L27" s="55">
        <v>71157.600000000006</v>
      </c>
      <c r="M27" s="55">
        <v>44153.65</v>
      </c>
      <c r="N27" s="55">
        <v>57955</v>
      </c>
      <c r="O27" s="55">
        <v>10000</v>
      </c>
      <c r="P27" s="55">
        <v>88495.59</v>
      </c>
      <c r="Q27" s="55">
        <v>73880.36</v>
      </c>
      <c r="R27" s="55">
        <v>0</v>
      </c>
      <c r="S27" s="55">
        <v>0</v>
      </c>
      <c r="T27" s="55">
        <v>0</v>
      </c>
      <c r="U27" s="55">
        <v>566704.49</v>
      </c>
      <c r="V27" s="3">
        <v>267940.2</v>
      </c>
      <c r="W27" s="3">
        <v>932008</v>
      </c>
      <c r="X27" s="3">
        <v>0</v>
      </c>
      <c r="Y27" s="3">
        <v>16002174</v>
      </c>
      <c r="Z27" s="4">
        <f t="shared" si="0"/>
        <v>35072301.269999996</v>
      </c>
    </row>
    <row r="28" spans="1:26" x14ac:dyDescent="0.25">
      <c r="A28" s="5">
        <v>22</v>
      </c>
      <c r="B28" s="6" t="s">
        <v>24</v>
      </c>
      <c r="C28" s="55">
        <v>32904.660000000003</v>
      </c>
      <c r="D28" s="55">
        <v>54447</v>
      </c>
      <c r="E28" s="55">
        <v>55620</v>
      </c>
      <c r="F28" s="55">
        <v>0</v>
      </c>
      <c r="G28" s="55">
        <v>0</v>
      </c>
      <c r="H28" s="55">
        <v>9426</v>
      </c>
      <c r="I28" s="55">
        <v>0</v>
      </c>
      <c r="J28" s="55">
        <v>8233.25</v>
      </c>
      <c r="K28" s="55">
        <v>8599.41</v>
      </c>
      <c r="L28" s="55">
        <v>4847.0200000000004</v>
      </c>
      <c r="M28" s="55">
        <v>0</v>
      </c>
      <c r="N28" s="55">
        <v>2689.46</v>
      </c>
      <c r="O28" s="55">
        <v>0</v>
      </c>
      <c r="P28" s="55">
        <v>2045</v>
      </c>
      <c r="Q28" s="55">
        <v>3725</v>
      </c>
      <c r="R28" s="55">
        <v>0</v>
      </c>
      <c r="S28" s="55">
        <v>0</v>
      </c>
      <c r="T28" s="55">
        <v>0</v>
      </c>
      <c r="U28" s="55">
        <v>0</v>
      </c>
      <c r="V28" s="3">
        <v>27958.04</v>
      </c>
      <c r="W28" s="3">
        <v>18378</v>
      </c>
      <c r="X28" s="3">
        <v>0</v>
      </c>
      <c r="Y28" s="3">
        <v>315547</v>
      </c>
      <c r="Z28" s="4">
        <f t="shared" si="0"/>
        <v>544419.83999999997</v>
      </c>
    </row>
    <row r="29" spans="1:26" x14ac:dyDescent="0.25">
      <c r="A29" s="5">
        <v>23</v>
      </c>
      <c r="B29" s="6" t="s">
        <v>25</v>
      </c>
      <c r="C29" s="55">
        <v>11187</v>
      </c>
      <c r="D29" s="55">
        <v>30798</v>
      </c>
      <c r="E29" s="55">
        <v>155543</v>
      </c>
      <c r="F29" s="55">
        <v>45922</v>
      </c>
      <c r="G29" s="55">
        <v>0</v>
      </c>
      <c r="H29" s="55">
        <v>9569</v>
      </c>
      <c r="I29" s="55">
        <v>0</v>
      </c>
      <c r="J29" s="55">
        <v>8233.25</v>
      </c>
      <c r="K29" s="55">
        <v>2864.57</v>
      </c>
      <c r="L29" s="55">
        <v>2470.58</v>
      </c>
      <c r="M29" s="55">
        <v>0</v>
      </c>
      <c r="N29" s="55">
        <v>779.9</v>
      </c>
      <c r="O29" s="55">
        <v>5000</v>
      </c>
      <c r="P29" s="55">
        <v>1089</v>
      </c>
      <c r="Q29" s="55">
        <v>3391</v>
      </c>
      <c r="R29" s="55">
        <v>0</v>
      </c>
      <c r="S29" s="55">
        <v>0</v>
      </c>
      <c r="T29" s="55">
        <v>0</v>
      </c>
      <c r="U29" s="55">
        <v>135608.87</v>
      </c>
      <c r="V29" s="3">
        <v>4579.74</v>
      </c>
      <c r="W29" s="3">
        <v>7553</v>
      </c>
      <c r="X29" s="3">
        <v>0</v>
      </c>
      <c r="Y29" s="3">
        <v>200000</v>
      </c>
      <c r="Z29" s="4">
        <f t="shared" si="0"/>
        <v>624588.91</v>
      </c>
    </row>
    <row r="30" spans="1:26" x14ac:dyDescent="0.25">
      <c r="A30" s="5">
        <v>24</v>
      </c>
      <c r="B30" s="6" t="s">
        <v>26</v>
      </c>
      <c r="C30" s="55">
        <v>33203.89</v>
      </c>
      <c r="D30" s="55">
        <v>428587</v>
      </c>
      <c r="E30" s="55">
        <v>1671102</v>
      </c>
      <c r="F30" s="55">
        <v>1062360</v>
      </c>
      <c r="G30" s="55">
        <v>0</v>
      </c>
      <c r="H30" s="55">
        <v>119819</v>
      </c>
      <c r="I30" s="55">
        <v>0</v>
      </c>
      <c r="J30" s="55">
        <v>16465.45</v>
      </c>
      <c r="K30" s="55">
        <v>20989.63</v>
      </c>
      <c r="L30" s="55">
        <v>15063.18</v>
      </c>
      <c r="M30" s="55">
        <v>0</v>
      </c>
      <c r="N30" s="55">
        <v>10898.550000000001</v>
      </c>
      <c r="O30" s="55">
        <v>0</v>
      </c>
      <c r="P30" s="55">
        <v>19038</v>
      </c>
      <c r="Q30" s="55">
        <v>10884</v>
      </c>
      <c r="R30" s="55">
        <v>0</v>
      </c>
      <c r="S30" s="55">
        <v>0</v>
      </c>
      <c r="T30" s="55">
        <v>0</v>
      </c>
      <c r="U30" s="55">
        <v>541279.55000000005</v>
      </c>
      <c r="V30" s="3">
        <v>0</v>
      </c>
      <c r="W30" s="3">
        <v>120847</v>
      </c>
      <c r="X30" s="3">
        <v>0</v>
      </c>
      <c r="Y30" s="3">
        <v>2074883</v>
      </c>
      <c r="Z30" s="4">
        <f t="shared" si="0"/>
        <v>6145420.25</v>
      </c>
    </row>
    <row r="31" spans="1:26" x14ac:dyDescent="0.25">
      <c r="A31" s="5">
        <v>25</v>
      </c>
      <c r="B31" s="6" t="s">
        <v>27</v>
      </c>
      <c r="C31" s="55">
        <v>12687.33</v>
      </c>
      <c r="D31" s="55">
        <v>67401</v>
      </c>
      <c r="E31" s="55">
        <v>591663</v>
      </c>
      <c r="F31" s="55">
        <v>247020</v>
      </c>
      <c r="G31" s="55">
        <v>0</v>
      </c>
      <c r="H31" s="55">
        <v>27786</v>
      </c>
      <c r="I31" s="55">
        <v>0</v>
      </c>
      <c r="J31" s="55">
        <v>8233.25</v>
      </c>
      <c r="K31" s="55">
        <v>3553.1</v>
      </c>
      <c r="L31" s="55">
        <v>865.92000000000007</v>
      </c>
      <c r="M31" s="55">
        <v>0</v>
      </c>
      <c r="N31" s="55">
        <v>840</v>
      </c>
      <c r="O31" s="55">
        <v>5000</v>
      </c>
      <c r="P31" s="55">
        <v>699</v>
      </c>
      <c r="Q31" s="55">
        <v>4720</v>
      </c>
      <c r="R31" s="55">
        <v>0</v>
      </c>
      <c r="S31" s="55">
        <v>0</v>
      </c>
      <c r="T31" s="55">
        <v>0</v>
      </c>
      <c r="U31" s="55">
        <v>101192.19</v>
      </c>
      <c r="V31" s="3">
        <v>2326.5</v>
      </c>
      <c r="W31" s="3">
        <v>0</v>
      </c>
      <c r="X31" s="3">
        <v>0</v>
      </c>
      <c r="Y31" s="3">
        <v>311719</v>
      </c>
      <c r="Z31" s="4">
        <f t="shared" si="0"/>
        <v>1385706.29</v>
      </c>
    </row>
    <row r="32" spans="1:26" x14ac:dyDescent="0.25">
      <c r="A32" s="5">
        <v>26</v>
      </c>
      <c r="B32" s="6" t="s">
        <v>28</v>
      </c>
      <c r="C32" s="55">
        <v>3088</v>
      </c>
      <c r="D32" s="55">
        <v>141858</v>
      </c>
      <c r="E32" s="55">
        <v>894377</v>
      </c>
      <c r="F32" s="55">
        <v>411823</v>
      </c>
      <c r="G32" s="55">
        <v>0</v>
      </c>
      <c r="H32" s="55">
        <v>45885</v>
      </c>
      <c r="I32" s="55">
        <v>0</v>
      </c>
      <c r="J32" s="55">
        <v>8233.25</v>
      </c>
      <c r="K32" s="55">
        <v>93655.3</v>
      </c>
      <c r="L32" s="55">
        <v>5722.5400000000009</v>
      </c>
      <c r="M32" s="55">
        <v>0</v>
      </c>
      <c r="N32" s="55">
        <v>3392.98</v>
      </c>
      <c r="O32" s="55">
        <v>0</v>
      </c>
      <c r="P32" s="55">
        <v>2313</v>
      </c>
      <c r="Q32" s="55">
        <v>3902</v>
      </c>
      <c r="R32" s="55">
        <v>0</v>
      </c>
      <c r="S32" s="55">
        <v>0</v>
      </c>
      <c r="T32" s="55">
        <v>0</v>
      </c>
      <c r="U32" s="55">
        <v>0</v>
      </c>
      <c r="V32" s="3">
        <v>35822.6</v>
      </c>
      <c r="W32" s="3">
        <v>30707.31</v>
      </c>
      <c r="X32" s="3">
        <v>0</v>
      </c>
      <c r="Y32" s="3">
        <v>571673</v>
      </c>
      <c r="Z32" s="4">
        <f t="shared" si="0"/>
        <v>2252452.9800000004</v>
      </c>
    </row>
    <row r="33" spans="1:26" x14ac:dyDescent="0.25">
      <c r="A33" s="5">
        <v>27</v>
      </c>
      <c r="B33" s="6" t="s">
        <v>29</v>
      </c>
      <c r="C33" s="55">
        <v>40451.42</v>
      </c>
      <c r="D33" s="55">
        <v>273404</v>
      </c>
      <c r="E33" s="55">
        <v>1391781</v>
      </c>
      <c r="F33" s="55">
        <v>747291</v>
      </c>
      <c r="G33" s="55">
        <v>0</v>
      </c>
      <c r="H33" s="55">
        <v>74192</v>
      </c>
      <c r="I33" s="55">
        <v>0</v>
      </c>
      <c r="J33" s="55">
        <v>8233.25</v>
      </c>
      <c r="K33" s="55">
        <v>14864.36</v>
      </c>
      <c r="L33" s="55">
        <v>8276.59</v>
      </c>
      <c r="M33" s="55">
        <v>0</v>
      </c>
      <c r="N33" s="55">
        <v>5445.25</v>
      </c>
      <c r="O33" s="55">
        <v>10000</v>
      </c>
      <c r="P33" s="55">
        <v>4344</v>
      </c>
      <c r="Q33" s="55">
        <v>8100</v>
      </c>
      <c r="R33" s="55">
        <v>0</v>
      </c>
      <c r="S33" s="55">
        <v>0</v>
      </c>
      <c r="T33" s="55">
        <v>0</v>
      </c>
      <c r="U33" s="55">
        <v>172845.09</v>
      </c>
      <c r="V33" s="3">
        <v>18927.260000000002</v>
      </c>
      <c r="W33" s="3">
        <v>68811</v>
      </c>
      <c r="X33" s="3">
        <v>0</v>
      </c>
      <c r="Y33" s="3">
        <v>1181458</v>
      </c>
      <c r="Z33" s="4">
        <f t="shared" si="0"/>
        <v>4028424.2199999993</v>
      </c>
    </row>
    <row r="34" spans="1:26" x14ac:dyDescent="0.25">
      <c r="A34" s="5">
        <v>28</v>
      </c>
      <c r="B34" s="6" t="s">
        <v>30</v>
      </c>
      <c r="C34" s="55">
        <v>0</v>
      </c>
      <c r="D34" s="55">
        <v>95345</v>
      </c>
      <c r="E34" s="55">
        <v>647468</v>
      </c>
      <c r="F34" s="55">
        <v>346330</v>
      </c>
      <c r="G34" s="55">
        <v>0</v>
      </c>
      <c r="H34" s="55">
        <v>24989</v>
      </c>
      <c r="I34" s="55">
        <v>0</v>
      </c>
      <c r="J34" s="55">
        <v>8233.25</v>
      </c>
      <c r="K34" s="55">
        <v>4384.24</v>
      </c>
      <c r="L34" s="55">
        <v>3368.9500000000003</v>
      </c>
      <c r="M34" s="55">
        <v>0</v>
      </c>
      <c r="N34" s="55">
        <v>2150.7600000000002</v>
      </c>
      <c r="O34" s="55">
        <v>5000</v>
      </c>
      <c r="P34" s="55">
        <v>2124</v>
      </c>
      <c r="Q34" s="55">
        <v>3626</v>
      </c>
      <c r="R34" s="55">
        <v>0</v>
      </c>
      <c r="S34" s="55">
        <v>0</v>
      </c>
      <c r="T34" s="55">
        <v>0</v>
      </c>
      <c r="U34" s="55">
        <v>0</v>
      </c>
      <c r="V34" s="3">
        <v>6494.18</v>
      </c>
      <c r="W34" s="3">
        <v>18133</v>
      </c>
      <c r="X34" s="3">
        <v>0</v>
      </c>
      <c r="Y34" s="3">
        <v>337986.09</v>
      </c>
      <c r="Z34" s="4">
        <f t="shared" si="0"/>
        <v>1505632.47</v>
      </c>
    </row>
    <row r="35" spans="1:26" ht="15.5" x14ac:dyDescent="0.25">
      <c r="A35" s="5">
        <v>29</v>
      </c>
      <c r="B35" s="6" t="s">
        <v>265</v>
      </c>
      <c r="C35" s="55">
        <v>368486.60000000003</v>
      </c>
      <c r="D35" s="55">
        <v>3018816</v>
      </c>
      <c r="E35" s="55">
        <v>7187335</v>
      </c>
      <c r="F35" s="55">
        <v>5095425</v>
      </c>
      <c r="G35" s="55">
        <v>0</v>
      </c>
      <c r="H35" s="55">
        <v>885978</v>
      </c>
      <c r="I35" s="55">
        <v>132320</v>
      </c>
      <c r="J35" s="55">
        <v>107026.72</v>
      </c>
      <c r="K35" s="55">
        <v>589433.92000000004</v>
      </c>
      <c r="L35" s="55">
        <v>166592.04</v>
      </c>
      <c r="M35" s="55">
        <v>250000</v>
      </c>
      <c r="N35" s="55">
        <v>132537.35</v>
      </c>
      <c r="O35" s="55">
        <v>5000</v>
      </c>
      <c r="P35" s="55">
        <v>95870</v>
      </c>
      <c r="Q35" s="55">
        <v>37500</v>
      </c>
      <c r="R35" s="55">
        <v>0</v>
      </c>
      <c r="S35" s="55">
        <v>0</v>
      </c>
      <c r="T35" s="55">
        <v>0</v>
      </c>
      <c r="U35" s="55">
        <v>4490150.3499999996</v>
      </c>
      <c r="V35" s="3">
        <v>822187.52000000002</v>
      </c>
      <c r="W35" s="3">
        <v>1414923</v>
      </c>
      <c r="X35" s="3">
        <v>0</v>
      </c>
      <c r="Y35" s="3">
        <v>24293637</v>
      </c>
      <c r="Z35" s="4">
        <f t="shared" si="0"/>
        <v>49093218.5</v>
      </c>
    </row>
    <row r="36" spans="1:26" x14ac:dyDescent="0.25">
      <c r="A36" s="5">
        <v>30</v>
      </c>
      <c r="B36" s="6" t="s">
        <v>31</v>
      </c>
      <c r="C36" s="55">
        <v>33804.270000000004</v>
      </c>
      <c r="D36" s="55">
        <v>342226</v>
      </c>
      <c r="E36" s="55">
        <v>435761</v>
      </c>
      <c r="F36" s="55">
        <v>301608</v>
      </c>
      <c r="G36" s="55">
        <v>0</v>
      </c>
      <c r="H36" s="55">
        <v>57669</v>
      </c>
      <c r="I36" s="55">
        <v>171863</v>
      </c>
      <c r="J36" s="55">
        <v>16465.45</v>
      </c>
      <c r="K36" s="55">
        <v>93289.39</v>
      </c>
      <c r="L36" s="55">
        <v>30191.74</v>
      </c>
      <c r="M36" s="55">
        <v>0</v>
      </c>
      <c r="N36" s="55">
        <v>26207</v>
      </c>
      <c r="O36" s="55">
        <v>0</v>
      </c>
      <c r="P36" s="55">
        <v>0</v>
      </c>
      <c r="Q36" s="55">
        <v>13020</v>
      </c>
      <c r="R36" s="55">
        <v>0</v>
      </c>
      <c r="S36" s="55">
        <v>0</v>
      </c>
      <c r="T36" s="55">
        <v>0</v>
      </c>
      <c r="U36" s="55">
        <v>587928.71</v>
      </c>
      <c r="V36" s="3">
        <v>146345.29</v>
      </c>
      <c r="W36" s="3">
        <v>103391</v>
      </c>
      <c r="X36" s="3">
        <v>0</v>
      </c>
      <c r="Y36" s="3">
        <v>1775183</v>
      </c>
      <c r="Z36" s="4">
        <f t="shared" si="0"/>
        <v>4134952.8499999996</v>
      </c>
    </row>
    <row r="37" spans="1:26" x14ac:dyDescent="0.25">
      <c r="A37" s="5">
        <v>31</v>
      </c>
      <c r="B37" s="6" t="s">
        <v>32</v>
      </c>
      <c r="C37" s="55">
        <v>17225.91</v>
      </c>
      <c r="D37" s="55">
        <v>81897</v>
      </c>
      <c r="E37" s="55">
        <v>393408</v>
      </c>
      <c r="F37" s="55">
        <v>172403</v>
      </c>
      <c r="G37" s="55">
        <v>0</v>
      </c>
      <c r="H37" s="55">
        <v>26045</v>
      </c>
      <c r="I37" s="55">
        <v>0</v>
      </c>
      <c r="J37" s="55">
        <v>8233.25</v>
      </c>
      <c r="K37" s="55">
        <v>33973.879999999997</v>
      </c>
      <c r="L37" s="55">
        <v>4419.57</v>
      </c>
      <c r="M37" s="55">
        <v>0</v>
      </c>
      <c r="N37" s="55">
        <v>2253.2800000000002</v>
      </c>
      <c r="O37" s="55">
        <v>0</v>
      </c>
      <c r="P37" s="55">
        <v>1189</v>
      </c>
      <c r="Q37" s="55">
        <v>3783</v>
      </c>
      <c r="R37" s="55">
        <v>0</v>
      </c>
      <c r="S37" s="55">
        <v>0</v>
      </c>
      <c r="T37" s="55">
        <v>0</v>
      </c>
      <c r="U37" s="55">
        <v>215168.87</v>
      </c>
      <c r="V37" s="3">
        <v>20903.52</v>
      </c>
      <c r="W37" s="3">
        <v>24527.55</v>
      </c>
      <c r="X37" s="3">
        <v>0</v>
      </c>
      <c r="Y37" s="3">
        <v>450480</v>
      </c>
      <c r="Z37" s="4">
        <f t="shared" si="0"/>
        <v>1455910.83</v>
      </c>
    </row>
    <row r="38" spans="1:26" x14ac:dyDescent="0.25">
      <c r="A38" s="5">
        <v>32</v>
      </c>
      <c r="B38" s="6" t="s">
        <v>33</v>
      </c>
      <c r="C38" s="55">
        <v>69672.570000000007</v>
      </c>
      <c r="D38" s="55">
        <v>144340</v>
      </c>
      <c r="E38" s="55">
        <v>317082</v>
      </c>
      <c r="F38" s="55">
        <v>169947</v>
      </c>
      <c r="G38" s="55">
        <v>0</v>
      </c>
      <c r="H38" s="55">
        <v>34806</v>
      </c>
      <c r="I38" s="55">
        <v>311764</v>
      </c>
      <c r="J38" s="55">
        <v>0</v>
      </c>
      <c r="K38" s="55">
        <v>12232.02</v>
      </c>
      <c r="L38" s="55">
        <v>8459.2000000000007</v>
      </c>
      <c r="M38" s="55">
        <v>0</v>
      </c>
      <c r="N38" s="55">
        <v>5591.99</v>
      </c>
      <c r="O38" s="55">
        <v>0</v>
      </c>
      <c r="P38" s="55">
        <v>0</v>
      </c>
      <c r="Q38" s="55">
        <v>4997</v>
      </c>
      <c r="R38" s="55">
        <v>0</v>
      </c>
      <c r="S38" s="55">
        <v>0</v>
      </c>
      <c r="T38" s="55">
        <v>0</v>
      </c>
      <c r="U38" s="55">
        <v>436882.14</v>
      </c>
      <c r="V38" s="3">
        <v>28320.16</v>
      </c>
      <c r="W38" s="3">
        <v>46437</v>
      </c>
      <c r="X38" s="3">
        <v>0</v>
      </c>
      <c r="Y38" s="3">
        <v>797308</v>
      </c>
      <c r="Z38" s="4">
        <f t="shared" si="0"/>
        <v>2387839.08</v>
      </c>
    </row>
    <row r="39" spans="1:26" x14ac:dyDescent="0.25">
      <c r="A39" s="5">
        <v>33</v>
      </c>
      <c r="B39" s="6" t="s">
        <v>34</v>
      </c>
      <c r="C39" s="55">
        <v>209539.31</v>
      </c>
      <c r="D39" s="55">
        <v>227869</v>
      </c>
      <c r="E39" s="55">
        <v>1523263</v>
      </c>
      <c r="F39" s="55">
        <v>813198</v>
      </c>
      <c r="G39" s="55">
        <v>0</v>
      </c>
      <c r="H39" s="55">
        <v>99856</v>
      </c>
      <c r="I39" s="55">
        <v>0</v>
      </c>
      <c r="J39" s="55">
        <v>0</v>
      </c>
      <c r="K39" s="55">
        <v>49818</v>
      </c>
      <c r="L39" s="55">
        <v>11174.19</v>
      </c>
      <c r="M39" s="55">
        <v>104458.04000000001</v>
      </c>
      <c r="N39" s="55">
        <v>8704.69</v>
      </c>
      <c r="O39" s="55">
        <v>0</v>
      </c>
      <c r="P39" s="55">
        <v>5287</v>
      </c>
      <c r="Q39" s="55">
        <v>7488</v>
      </c>
      <c r="R39" s="55">
        <v>0</v>
      </c>
      <c r="S39" s="55">
        <v>0</v>
      </c>
      <c r="T39" s="55">
        <v>0</v>
      </c>
      <c r="U39" s="55">
        <v>616839.69000000006</v>
      </c>
      <c r="V39" s="3">
        <v>6918.34</v>
      </c>
      <c r="W39" s="3">
        <v>81663.900000000009</v>
      </c>
      <c r="X39" s="3">
        <v>0</v>
      </c>
      <c r="Y39" s="3">
        <v>1465107</v>
      </c>
      <c r="Z39" s="4">
        <f t="shared" si="0"/>
        <v>5231184.16</v>
      </c>
    </row>
    <row r="40" spans="1:26" x14ac:dyDescent="0.25">
      <c r="A40" s="5">
        <v>34</v>
      </c>
      <c r="B40" s="6" t="s">
        <v>35</v>
      </c>
      <c r="C40" s="55">
        <v>84753.919999999998</v>
      </c>
      <c r="D40" s="55">
        <v>492585</v>
      </c>
      <c r="E40" s="55">
        <v>1368648</v>
      </c>
      <c r="F40" s="55">
        <v>731989</v>
      </c>
      <c r="G40" s="55">
        <v>0</v>
      </c>
      <c r="H40" s="55">
        <v>134191</v>
      </c>
      <c r="I40" s="55">
        <v>0</v>
      </c>
      <c r="J40" s="55">
        <v>24698.690000000002</v>
      </c>
      <c r="K40" s="55">
        <v>140718.39000000001</v>
      </c>
      <c r="L40" s="55">
        <v>28878.15</v>
      </c>
      <c r="M40" s="55">
        <v>0</v>
      </c>
      <c r="N40" s="55">
        <v>19308.14</v>
      </c>
      <c r="O40" s="55">
        <v>0</v>
      </c>
      <c r="P40" s="55">
        <v>9629</v>
      </c>
      <c r="Q40" s="55">
        <v>25475</v>
      </c>
      <c r="R40" s="55">
        <v>0</v>
      </c>
      <c r="S40" s="55">
        <v>0</v>
      </c>
      <c r="T40" s="55">
        <v>0</v>
      </c>
      <c r="U40" s="55">
        <v>647406.85</v>
      </c>
      <c r="V40" s="3">
        <v>50312.020000000004</v>
      </c>
      <c r="W40" s="3">
        <v>190544</v>
      </c>
      <c r="X40" s="3">
        <v>0</v>
      </c>
      <c r="Y40" s="3">
        <v>3271563</v>
      </c>
      <c r="Z40" s="4">
        <f t="shared" si="0"/>
        <v>7220700.1600000001</v>
      </c>
    </row>
    <row r="41" spans="1:26" x14ac:dyDescent="0.25">
      <c r="A41" s="5">
        <v>35</v>
      </c>
      <c r="B41" s="6" t="s">
        <v>36</v>
      </c>
      <c r="C41" s="55">
        <v>31181.45</v>
      </c>
      <c r="D41" s="55">
        <v>155816</v>
      </c>
      <c r="E41" s="55">
        <v>959934</v>
      </c>
      <c r="F41" s="55">
        <v>564016</v>
      </c>
      <c r="G41" s="55">
        <v>0</v>
      </c>
      <c r="H41" s="55">
        <v>83916</v>
      </c>
      <c r="I41" s="55">
        <v>0</v>
      </c>
      <c r="J41" s="55">
        <v>8233.25</v>
      </c>
      <c r="K41" s="55">
        <v>92427.43</v>
      </c>
      <c r="L41" s="55">
        <v>41711.64</v>
      </c>
      <c r="M41" s="55">
        <v>0</v>
      </c>
      <c r="N41" s="55">
        <v>2178.91</v>
      </c>
      <c r="O41" s="55">
        <v>0</v>
      </c>
      <c r="P41" s="55">
        <v>1486</v>
      </c>
      <c r="Q41" s="55">
        <v>4552</v>
      </c>
      <c r="R41" s="55">
        <v>0</v>
      </c>
      <c r="S41" s="55">
        <v>0</v>
      </c>
      <c r="T41" s="55">
        <v>0</v>
      </c>
      <c r="U41" s="55">
        <v>216878.32</v>
      </c>
      <c r="V41" s="3">
        <v>34028.94</v>
      </c>
      <c r="W41" s="3">
        <v>59833</v>
      </c>
      <c r="X41" s="3">
        <v>0</v>
      </c>
      <c r="Y41" s="3">
        <v>1027301</v>
      </c>
      <c r="Z41" s="4">
        <f t="shared" si="0"/>
        <v>3283493.9399999995</v>
      </c>
    </row>
    <row r="42" spans="1:26" x14ac:dyDescent="0.25">
      <c r="A42" s="5">
        <v>36</v>
      </c>
      <c r="B42" s="6" t="s">
        <v>37</v>
      </c>
      <c r="C42" s="55">
        <v>7909.78</v>
      </c>
      <c r="D42" s="55">
        <v>210867</v>
      </c>
      <c r="E42" s="55">
        <v>606112</v>
      </c>
      <c r="F42" s="55">
        <v>320810</v>
      </c>
      <c r="G42" s="55">
        <v>0</v>
      </c>
      <c r="H42" s="55">
        <v>57075</v>
      </c>
      <c r="I42" s="55">
        <v>0</v>
      </c>
      <c r="J42" s="55">
        <v>16465.45</v>
      </c>
      <c r="K42" s="55">
        <v>11681.45</v>
      </c>
      <c r="L42" s="55">
        <v>7806.31</v>
      </c>
      <c r="M42" s="55">
        <v>3000</v>
      </c>
      <c r="N42" s="55">
        <v>5067.3599999999997</v>
      </c>
      <c r="O42" s="55">
        <v>0</v>
      </c>
      <c r="P42" s="55">
        <v>2503</v>
      </c>
      <c r="Q42" s="55">
        <v>7705</v>
      </c>
      <c r="R42" s="55">
        <v>0</v>
      </c>
      <c r="S42" s="55">
        <v>0</v>
      </c>
      <c r="T42" s="55">
        <v>0</v>
      </c>
      <c r="U42" s="55">
        <v>271954.41000000003</v>
      </c>
      <c r="V42" s="3">
        <v>42152</v>
      </c>
      <c r="W42" s="3">
        <v>70226</v>
      </c>
      <c r="X42" s="3">
        <v>0</v>
      </c>
      <c r="Y42" s="3">
        <v>1205747</v>
      </c>
      <c r="Z42" s="4">
        <f t="shared" si="0"/>
        <v>2847081.7600000002</v>
      </c>
    </row>
    <row r="43" spans="1:26" x14ac:dyDescent="0.25">
      <c r="A43" s="5">
        <v>37</v>
      </c>
      <c r="B43" s="6" t="s">
        <v>38</v>
      </c>
      <c r="C43" s="55">
        <v>43678.94</v>
      </c>
      <c r="D43" s="55">
        <v>23463</v>
      </c>
      <c r="E43" s="55">
        <v>61394</v>
      </c>
      <c r="F43" s="55">
        <v>22298</v>
      </c>
      <c r="G43" s="55">
        <v>0</v>
      </c>
      <c r="H43" s="55">
        <v>7914</v>
      </c>
      <c r="I43" s="55">
        <v>0</v>
      </c>
      <c r="J43" s="55">
        <v>8233.25</v>
      </c>
      <c r="K43" s="55">
        <v>8530.7999999999993</v>
      </c>
      <c r="L43" s="55">
        <v>5710.05</v>
      </c>
      <c r="M43" s="55">
        <v>0</v>
      </c>
      <c r="N43" s="55">
        <v>0</v>
      </c>
      <c r="O43" s="55">
        <v>0</v>
      </c>
      <c r="P43" s="55">
        <v>1585</v>
      </c>
      <c r="Q43" s="55">
        <v>3645</v>
      </c>
      <c r="R43" s="55">
        <v>0</v>
      </c>
      <c r="S43" s="55">
        <v>309.44</v>
      </c>
      <c r="T43" s="55">
        <v>0</v>
      </c>
      <c r="U43" s="55">
        <v>39858.81</v>
      </c>
      <c r="V43" s="3">
        <v>0</v>
      </c>
      <c r="W43" s="3">
        <v>11170.710000000001</v>
      </c>
      <c r="X43" s="3">
        <v>0</v>
      </c>
      <c r="Y43" s="3">
        <v>202706</v>
      </c>
      <c r="Z43" s="4">
        <f t="shared" si="0"/>
        <v>440497</v>
      </c>
    </row>
    <row r="44" spans="1:26" x14ac:dyDescent="0.25">
      <c r="A44" s="5">
        <v>38</v>
      </c>
      <c r="B44" s="6" t="s">
        <v>39</v>
      </c>
      <c r="C44" s="55">
        <v>21541.32</v>
      </c>
      <c r="D44" s="55">
        <v>74906</v>
      </c>
      <c r="E44" s="55">
        <v>633206</v>
      </c>
      <c r="F44" s="55">
        <v>179163</v>
      </c>
      <c r="G44" s="55">
        <v>0</v>
      </c>
      <c r="H44" s="55">
        <v>25265</v>
      </c>
      <c r="I44" s="55">
        <v>0</v>
      </c>
      <c r="J44" s="55">
        <v>8233.25</v>
      </c>
      <c r="K44" s="55">
        <v>38771.75</v>
      </c>
      <c r="L44" s="55">
        <v>4664.41</v>
      </c>
      <c r="M44" s="55">
        <v>0</v>
      </c>
      <c r="N44" s="55">
        <v>2542.73</v>
      </c>
      <c r="O44" s="55">
        <v>0</v>
      </c>
      <c r="P44" s="55">
        <v>1715</v>
      </c>
      <c r="Q44" s="55">
        <v>3421</v>
      </c>
      <c r="R44" s="55">
        <v>0</v>
      </c>
      <c r="S44" s="55">
        <v>0</v>
      </c>
      <c r="T44" s="55">
        <v>0</v>
      </c>
      <c r="U44" s="55">
        <v>185056.95</v>
      </c>
      <c r="V44" s="3">
        <v>3977.38</v>
      </c>
      <c r="W44" s="3">
        <v>21208.73</v>
      </c>
      <c r="X44" s="3">
        <v>0</v>
      </c>
      <c r="Y44" s="3">
        <v>380006</v>
      </c>
      <c r="Z44" s="4">
        <f t="shared" si="0"/>
        <v>1583678.52</v>
      </c>
    </row>
    <row r="45" spans="1:26" x14ac:dyDescent="0.25">
      <c r="A45" s="5">
        <v>39</v>
      </c>
      <c r="B45" s="6" t="s">
        <v>40</v>
      </c>
      <c r="C45" s="55">
        <v>47559.41</v>
      </c>
      <c r="D45" s="55">
        <v>116497</v>
      </c>
      <c r="E45" s="55">
        <v>457919</v>
      </c>
      <c r="F45" s="55">
        <v>346083</v>
      </c>
      <c r="G45" s="55">
        <v>0</v>
      </c>
      <c r="H45" s="55">
        <v>39943</v>
      </c>
      <c r="I45" s="55">
        <v>0</v>
      </c>
      <c r="J45" s="55">
        <v>0</v>
      </c>
      <c r="K45" s="55">
        <v>35593.99</v>
      </c>
      <c r="L45" s="55">
        <v>3813.9000000000005</v>
      </c>
      <c r="M45" s="55">
        <v>0</v>
      </c>
      <c r="N45" s="55">
        <v>0</v>
      </c>
      <c r="O45" s="55">
        <v>0</v>
      </c>
      <c r="P45" s="55">
        <v>8236</v>
      </c>
      <c r="Q45" s="55">
        <v>7901</v>
      </c>
      <c r="R45" s="55">
        <v>0</v>
      </c>
      <c r="S45" s="55">
        <v>0</v>
      </c>
      <c r="T45" s="55">
        <v>0</v>
      </c>
      <c r="U45" s="55">
        <v>562777.81000000006</v>
      </c>
      <c r="V45" s="3">
        <v>24679.16</v>
      </c>
      <c r="W45" s="3">
        <v>43216</v>
      </c>
      <c r="X45" s="3">
        <v>0</v>
      </c>
      <c r="Y45" s="3">
        <v>741998</v>
      </c>
      <c r="Z45" s="4">
        <f t="shared" si="0"/>
        <v>2436217.27</v>
      </c>
    </row>
    <row r="46" spans="1:26" ht="15.5" x14ac:dyDescent="0.25">
      <c r="A46" s="5">
        <v>40</v>
      </c>
      <c r="B46" s="6" t="s">
        <v>266</v>
      </c>
      <c r="C46" s="55">
        <v>19770.21</v>
      </c>
      <c r="D46" s="55">
        <v>143313</v>
      </c>
      <c r="E46" s="55">
        <v>1255524</v>
      </c>
      <c r="F46" s="55">
        <v>577894</v>
      </c>
      <c r="G46" s="55">
        <v>0</v>
      </c>
      <c r="H46" s="55">
        <v>59040</v>
      </c>
      <c r="I46" s="55">
        <v>0</v>
      </c>
      <c r="J46" s="55">
        <v>0</v>
      </c>
      <c r="K46" s="55">
        <v>5743.4800000000005</v>
      </c>
      <c r="L46" s="55">
        <v>3254.05</v>
      </c>
      <c r="M46" s="55">
        <v>0</v>
      </c>
      <c r="N46" s="55">
        <v>3376.9</v>
      </c>
      <c r="O46" s="55">
        <v>10000</v>
      </c>
      <c r="P46" s="55">
        <v>0</v>
      </c>
      <c r="Q46" s="55">
        <v>4782</v>
      </c>
      <c r="R46" s="55">
        <v>0</v>
      </c>
      <c r="S46" s="55">
        <v>0</v>
      </c>
      <c r="T46" s="55">
        <v>0</v>
      </c>
      <c r="U46" s="55">
        <v>0</v>
      </c>
      <c r="V46" s="3">
        <v>6703.84</v>
      </c>
      <c r="W46" s="3">
        <v>34633</v>
      </c>
      <c r="X46" s="3">
        <v>0</v>
      </c>
      <c r="Y46" s="3">
        <v>594639</v>
      </c>
      <c r="Z46" s="4">
        <f t="shared" si="0"/>
        <v>2718673.48</v>
      </c>
    </row>
    <row r="47" spans="1:26" x14ac:dyDescent="0.25">
      <c r="A47" s="5">
        <v>41</v>
      </c>
      <c r="B47" s="6" t="s">
        <v>41</v>
      </c>
      <c r="C47" s="55">
        <v>31256.510000000002</v>
      </c>
      <c r="D47" s="55">
        <v>288742</v>
      </c>
      <c r="E47" s="55">
        <v>2138162</v>
      </c>
      <c r="F47" s="55">
        <v>990119</v>
      </c>
      <c r="G47" s="55">
        <v>0</v>
      </c>
      <c r="H47" s="55">
        <v>99797</v>
      </c>
      <c r="I47" s="55">
        <v>0</v>
      </c>
      <c r="J47" s="55">
        <v>24698.690000000002</v>
      </c>
      <c r="K47" s="55">
        <v>11269.51</v>
      </c>
      <c r="L47" s="55">
        <v>11673.78</v>
      </c>
      <c r="M47" s="55">
        <v>0</v>
      </c>
      <c r="N47" s="55">
        <v>0</v>
      </c>
      <c r="O47" s="55">
        <v>0</v>
      </c>
      <c r="P47" s="55">
        <v>10941</v>
      </c>
      <c r="Q47" s="55">
        <v>11316</v>
      </c>
      <c r="R47" s="55">
        <v>0</v>
      </c>
      <c r="S47" s="55">
        <v>0</v>
      </c>
      <c r="T47" s="55">
        <v>0</v>
      </c>
      <c r="U47" s="55">
        <v>160057.83000000002</v>
      </c>
      <c r="V47" s="3">
        <v>81454.34</v>
      </c>
      <c r="W47" s="3">
        <v>69761</v>
      </c>
      <c r="X47" s="3">
        <v>0</v>
      </c>
      <c r="Y47" s="3">
        <v>137770</v>
      </c>
      <c r="Z47" s="4">
        <f t="shared" si="0"/>
        <v>4067018.6599999992</v>
      </c>
    </row>
    <row r="48" spans="1:26" x14ac:dyDescent="0.25">
      <c r="A48" s="5">
        <v>42</v>
      </c>
      <c r="B48" s="6" t="s">
        <v>42</v>
      </c>
      <c r="C48" s="55">
        <v>401218.08</v>
      </c>
      <c r="D48" s="55">
        <v>355345</v>
      </c>
      <c r="E48" s="55">
        <v>542541</v>
      </c>
      <c r="F48" s="55">
        <v>381195</v>
      </c>
      <c r="G48" s="55">
        <v>0</v>
      </c>
      <c r="H48" s="55">
        <v>92600</v>
      </c>
      <c r="I48" s="55">
        <v>0</v>
      </c>
      <c r="J48" s="55">
        <v>24698.690000000002</v>
      </c>
      <c r="K48" s="55">
        <v>117761</v>
      </c>
      <c r="L48" s="55">
        <v>68522.53</v>
      </c>
      <c r="M48" s="55">
        <v>17478.400000000001</v>
      </c>
      <c r="N48" s="55">
        <v>11696.54</v>
      </c>
      <c r="O48" s="55">
        <v>0</v>
      </c>
      <c r="P48" s="55">
        <v>13670</v>
      </c>
      <c r="Q48" s="55">
        <v>10310</v>
      </c>
      <c r="R48" s="55">
        <v>0</v>
      </c>
      <c r="S48" s="55">
        <v>0</v>
      </c>
      <c r="T48" s="55">
        <v>0</v>
      </c>
      <c r="U48" s="55">
        <v>979073.4</v>
      </c>
      <c r="V48" s="3">
        <v>0</v>
      </c>
      <c r="W48" s="3">
        <v>210662</v>
      </c>
      <c r="X48" s="3">
        <v>0</v>
      </c>
      <c r="Y48" s="3">
        <v>3616974</v>
      </c>
      <c r="Z48" s="4">
        <f t="shared" si="0"/>
        <v>6843745.6400000006</v>
      </c>
    </row>
    <row r="49" spans="1:26" x14ac:dyDescent="0.25">
      <c r="A49" s="5">
        <v>43</v>
      </c>
      <c r="B49" s="6" t="s">
        <v>43</v>
      </c>
      <c r="C49" s="55">
        <v>794489.09000000008</v>
      </c>
      <c r="D49" s="55">
        <v>1964666</v>
      </c>
      <c r="E49" s="55">
        <v>8922084</v>
      </c>
      <c r="F49" s="55">
        <v>6043268</v>
      </c>
      <c r="G49" s="55">
        <v>0</v>
      </c>
      <c r="H49" s="55">
        <v>626625</v>
      </c>
      <c r="I49" s="55">
        <v>0</v>
      </c>
      <c r="J49" s="55">
        <v>49397.380000000005</v>
      </c>
      <c r="K49" s="55">
        <v>942972.24</v>
      </c>
      <c r="L49" s="55">
        <v>108359.77000000002</v>
      </c>
      <c r="M49" s="55">
        <v>0</v>
      </c>
      <c r="N49" s="55">
        <v>57019</v>
      </c>
      <c r="O49" s="55">
        <v>26912.5</v>
      </c>
      <c r="P49" s="55">
        <v>30672</v>
      </c>
      <c r="Q49" s="55">
        <v>37500</v>
      </c>
      <c r="R49" s="55">
        <v>0</v>
      </c>
      <c r="S49" s="55">
        <v>0</v>
      </c>
      <c r="T49" s="55">
        <v>0</v>
      </c>
      <c r="U49" s="55">
        <v>1688513.67</v>
      </c>
      <c r="V49" s="3">
        <v>343052.16000000003</v>
      </c>
      <c r="W49" s="3">
        <v>661047</v>
      </c>
      <c r="X49" s="3">
        <v>0</v>
      </c>
      <c r="Y49" s="3">
        <v>11349905</v>
      </c>
      <c r="Z49" s="4">
        <f t="shared" si="0"/>
        <v>33646482.810000002</v>
      </c>
    </row>
    <row r="50" spans="1:26" x14ac:dyDescent="0.25">
      <c r="A50" s="5">
        <v>44</v>
      </c>
      <c r="B50" s="6" t="s">
        <v>44</v>
      </c>
      <c r="C50" s="55">
        <v>40726.79</v>
      </c>
      <c r="D50" s="55">
        <v>495731</v>
      </c>
      <c r="E50" s="55">
        <v>3434820</v>
      </c>
      <c r="F50" s="55">
        <v>1505831</v>
      </c>
      <c r="G50" s="55">
        <v>0</v>
      </c>
      <c r="H50" s="55">
        <v>180577</v>
      </c>
      <c r="I50" s="55">
        <v>206316</v>
      </c>
      <c r="J50" s="55">
        <v>32930.89</v>
      </c>
      <c r="K50" s="55">
        <v>18076.14</v>
      </c>
      <c r="L50" s="55">
        <v>50739.43</v>
      </c>
      <c r="M50" s="55">
        <v>0</v>
      </c>
      <c r="N50" s="55">
        <v>7900</v>
      </c>
      <c r="O50" s="55">
        <v>0</v>
      </c>
      <c r="P50" s="55">
        <v>3301</v>
      </c>
      <c r="Q50" s="55">
        <v>10773</v>
      </c>
      <c r="R50" s="55">
        <v>0</v>
      </c>
      <c r="S50" s="55">
        <v>0</v>
      </c>
      <c r="T50" s="55">
        <v>0</v>
      </c>
      <c r="U50" s="55">
        <v>1149550.22</v>
      </c>
      <c r="V50" s="3">
        <v>29559.200000000001</v>
      </c>
      <c r="W50" s="3">
        <v>122018</v>
      </c>
      <c r="X50" s="3">
        <v>0</v>
      </c>
      <c r="Y50" s="3">
        <v>2094996</v>
      </c>
      <c r="Z50" s="4">
        <f t="shared" si="0"/>
        <v>9383845.6699999981</v>
      </c>
    </row>
    <row r="51" spans="1:26" x14ac:dyDescent="0.25">
      <c r="A51" s="5">
        <v>45</v>
      </c>
      <c r="B51" s="6" t="s">
        <v>45</v>
      </c>
      <c r="C51" s="55">
        <v>0</v>
      </c>
      <c r="D51" s="55">
        <v>2133</v>
      </c>
      <c r="E51" s="55">
        <v>33084</v>
      </c>
      <c r="F51" s="55">
        <v>1510</v>
      </c>
      <c r="G51" s="55">
        <v>0</v>
      </c>
      <c r="H51" s="55">
        <v>734</v>
      </c>
      <c r="I51" s="55">
        <v>0</v>
      </c>
      <c r="J51" s="55">
        <v>0</v>
      </c>
      <c r="K51" s="55">
        <v>2236.21</v>
      </c>
      <c r="L51" s="55">
        <v>1685.15</v>
      </c>
      <c r="M51" s="55">
        <v>0</v>
      </c>
      <c r="N51" s="55">
        <v>0</v>
      </c>
      <c r="O51" s="55">
        <v>0</v>
      </c>
      <c r="P51" s="55">
        <v>0</v>
      </c>
      <c r="Q51" s="55">
        <v>3014</v>
      </c>
      <c r="R51" s="55">
        <v>0</v>
      </c>
      <c r="S51" s="55">
        <v>0</v>
      </c>
      <c r="T51" s="55">
        <v>694681</v>
      </c>
      <c r="U51" s="55">
        <v>0</v>
      </c>
      <c r="V51" s="3">
        <v>6367.9000000000005</v>
      </c>
      <c r="W51" s="3">
        <v>825</v>
      </c>
      <c r="X51" s="3">
        <v>0</v>
      </c>
      <c r="Y51" s="3">
        <v>200000</v>
      </c>
      <c r="Z51" s="4">
        <f t="shared" si="0"/>
        <v>946270.26</v>
      </c>
    </row>
    <row r="52" spans="1:26" x14ac:dyDescent="0.25">
      <c r="A52" s="5">
        <v>46</v>
      </c>
      <c r="B52" s="6" t="s">
        <v>46</v>
      </c>
      <c r="C52" s="55">
        <v>46355.37</v>
      </c>
      <c r="D52" s="55">
        <v>208142</v>
      </c>
      <c r="E52" s="55">
        <v>564140</v>
      </c>
      <c r="F52" s="55">
        <v>387678</v>
      </c>
      <c r="G52" s="55">
        <v>0</v>
      </c>
      <c r="H52" s="55">
        <v>54221</v>
      </c>
      <c r="I52" s="55">
        <v>0</v>
      </c>
      <c r="J52" s="55">
        <v>16465.45</v>
      </c>
      <c r="K52" s="55">
        <v>11215.35</v>
      </c>
      <c r="L52" s="55">
        <v>8000</v>
      </c>
      <c r="M52" s="55">
        <v>9708.16</v>
      </c>
      <c r="N52" s="55">
        <v>9042</v>
      </c>
      <c r="O52" s="55">
        <v>0</v>
      </c>
      <c r="P52" s="55">
        <v>5798</v>
      </c>
      <c r="Q52" s="55">
        <v>9232</v>
      </c>
      <c r="R52" s="55">
        <v>5006.93</v>
      </c>
      <c r="S52" s="55">
        <v>73344.11</v>
      </c>
      <c r="T52" s="55">
        <v>0</v>
      </c>
      <c r="U52" s="55">
        <v>598345.13</v>
      </c>
      <c r="V52" s="3">
        <v>91233.56</v>
      </c>
      <c r="W52" s="3">
        <v>0</v>
      </c>
      <c r="X52" s="3">
        <v>0</v>
      </c>
      <c r="Y52" s="3">
        <v>1338927</v>
      </c>
      <c r="Z52" s="4">
        <f t="shared" si="0"/>
        <v>3436854.06</v>
      </c>
    </row>
    <row r="53" spans="1:26" ht="15.5" x14ac:dyDescent="0.25">
      <c r="A53" s="5">
        <v>47</v>
      </c>
      <c r="B53" s="6" t="s">
        <v>267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3">
        <v>0</v>
      </c>
      <c r="W53" s="3">
        <v>0</v>
      </c>
      <c r="X53" s="3">
        <v>0</v>
      </c>
      <c r="Y53" s="3">
        <v>0</v>
      </c>
      <c r="Z53" s="4">
        <f t="shared" si="0"/>
        <v>0</v>
      </c>
    </row>
    <row r="54" spans="1:26" x14ac:dyDescent="0.25">
      <c r="A54" s="5">
        <v>48</v>
      </c>
      <c r="B54" s="6" t="s">
        <v>47</v>
      </c>
      <c r="C54" s="55">
        <v>32252.02</v>
      </c>
      <c r="D54" s="55">
        <v>212665</v>
      </c>
      <c r="E54" s="55">
        <v>497611</v>
      </c>
      <c r="F54" s="55">
        <v>175732</v>
      </c>
      <c r="G54" s="55">
        <v>0</v>
      </c>
      <c r="H54" s="55">
        <v>47523</v>
      </c>
      <c r="I54" s="55">
        <v>0</v>
      </c>
      <c r="J54" s="55">
        <v>8233.25</v>
      </c>
      <c r="K54" s="55">
        <v>8259.2999999999993</v>
      </c>
      <c r="L54" s="55">
        <v>6958.83</v>
      </c>
      <c r="M54" s="55">
        <v>0</v>
      </c>
      <c r="N54" s="55">
        <v>5193</v>
      </c>
      <c r="O54" s="55">
        <v>0</v>
      </c>
      <c r="P54" s="55">
        <v>6580</v>
      </c>
      <c r="Q54" s="55">
        <v>7523</v>
      </c>
      <c r="R54" s="55">
        <v>0</v>
      </c>
      <c r="S54" s="55">
        <v>0</v>
      </c>
      <c r="T54" s="55">
        <v>0</v>
      </c>
      <c r="U54" s="55">
        <v>149240.01</v>
      </c>
      <c r="V54" s="3">
        <v>55689.48</v>
      </c>
      <c r="W54" s="3">
        <v>64518</v>
      </c>
      <c r="X54" s="3">
        <v>0</v>
      </c>
      <c r="Y54" s="3">
        <v>1107740</v>
      </c>
      <c r="Z54" s="4">
        <f t="shared" si="0"/>
        <v>2385717.89</v>
      </c>
    </row>
    <row r="55" spans="1:26" x14ac:dyDescent="0.25">
      <c r="A55" s="5">
        <v>49</v>
      </c>
      <c r="B55" s="6" t="s">
        <v>48</v>
      </c>
      <c r="C55" s="55">
        <v>9242.0500000000011</v>
      </c>
      <c r="D55" s="55">
        <v>60424</v>
      </c>
      <c r="E55" s="55">
        <v>393298</v>
      </c>
      <c r="F55" s="55">
        <v>211465</v>
      </c>
      <c r="G55" s="55">
        <v>0</v>
      </c>
      <c r="H55" s="55">
        <v>10568</v>
      </c>
      <c r="I55" s="55">
        <v>0</v>
      </c>
      <c r="J55" s="55">
        <v>8233.25</v>
      </c>
      <c r="K55" s="55">
        <v>2258.48</v>
      </c>
      <c r="L55" s="55">
        <v>1702.6100000000001</v>
      </c>
      <c r="M55" s="55">
        <v>0</v>
      </c>
      <c r="N55" s="55">
        <v>0</v>
      </c>
      <c r="O55" s="55">
        <v>0</v>
      </c>
      <c r="P55" s="55">
        <v>1281</v>
      </c>
      <c r="Q55" s="55">
        <v>3556</v>
      </c>
      <c r="R55" s="55">
        <v>0</v>
      </c>
      <c r="S55" s="55">
        <v>0</v>
      </c>
      <c r="T55" s="55">
        <v>0</v>
      </c>
      <c r="U55" s="55">
        <v>74042.77</v>
      </c>
      <c r="V55" s="3">
        <v>0</v>
      </c>
      <c r="W55" s="3">
        <v>11188</v>
      </c>
      <c r="X55" s="3">
        <v>0</v>
      </c>
      <c r="Y55" s="3">
        <v>200000</v>
      </c>
      <c r="Z55" s="4">
        <f t="shared" si="0"/>
        <v>987259.16</v>
      </c>
    </row>
    <row r="56" spans="1:26" x14ac:dyDescent="0.25">
      <c r="A56" s="5">
        <v>50</v>
      </c>
      <c r="B56" s="6" t="s">
        <v>49</v>
      </c>
      <c r="C56" s="55">
        <v>12030.130000000001</v>
      </c>
      <c r="D56" s="55">
        <v>86721</v>
      </c>
      <c r="E56" s="55">
        <v>191270</v>
      </c>
      <c r="F56" s="55">
        <v>0</v>
      </c>
      <c r="G56" s="55">
        <v>0</v>
      </c>
      <c r="H56" s="55">
        <v>21356</v>
      </c>
      <c r="I56" s="55">
        <v>0</v>
      </c>
      <c r="J56" s="55">
        <v>0</v>
      </c>
      <c r="K56" s="55">
        <v>11608.87</v>
      </c>
      <c r="L56" s="55">
        <v>0</v>
      </c>
      <c r="M56" s="55">
        <v>26292</v>
      </c>
      <c r="N56" s="55">
        <v>0</v>
      </c>
      <c r="O56" s="55">
        <v>0</v>
      </c>
      <c r="P56" s="55">
        <v>0</v>
      </c>
      <c r="Q56" s="55">
        <v>4087</v>
      </c>
      <c r="R56" s="55">
        <v>0</v>
      </c>
      <c r="S56" s="55">
        <v>0</v>
      </c>
      <c r="T56" s="55">
        <v>0</v>
      </c>
      <c r="U56" s="55">
        <v>0</v>
      </c>
      <c r="V56" s="3">
        <v>0</v>
      </c>
      <c r="W56" s="3">
        <v>30817.97</v>
      </c>
      <c r="X56" s="3">
        <v>0</v>
      </c>
      <c r="Y56" s="3">
        <v>533161</v>
      </c>
      <c r="Z56" s="4">
        <f t="shared" si="0"/>
        <v>917343.97</v>
      </c>
    </row>
    <row r="57" spans="1:26" x14ac:dyDescent="0.25">
      <c r="A57" s="5">
        <v>51</v>
      </c>
      <c r="B57" s="6" t="s">
        <v>50</v>
      </c>
      <c r="C57" s="55">
        <v>0</v>
      </c>
      <c r="D57" s="55">
        <v>20011</v>
      </c>
      <c r="E57" s="55">
        <v>148781</v>
      </c>
      <c r="F57" s="55">
        <v>69346</v>
      </c>
      <c r="G57" s="55">
        <v>0</v>
      </c>
      <c r="H57" s="55">
        <v>6217</v>
      </c>
      <c r="I57" s="55">
        <v>0</v>
      </c>
      <c r="J57" s="55">
        <v>8233.25</v>
      </c>
      <c r="K57" s="55">
        <v>140.72</v>
      </c>
      <c r="L57" s="55">
        <v>0</v>
      </c>
      <c r="M57" s="55">
        <v>16296</v>
      </c>
      <c r="N57" s="55">
        <v>0</v>
      </c>
      <c r="O57" s="55">
        <v>0</v>
      </c>
      <c r="P57" s="55">
        <v>2639</v>
      </c>
      <c r="Q57" s="55">
        <v>3148</v>
      </c>
      <c r="R57" s="55">
        <v>0</v>
      </c>
      <c r="S57" s="55">
        <v>0</v>
      </c>
      <c r="T57" s="55">
        <v>0</v>
      </c>
      <c r="U57" s="55">
        <v>47060.82</v>
      </c>
      <c r="V57" s="3">
        <v>0</v>
      </c>
      <c r="W57" s="3">
        <v>0</v>
      </c>
      <c r="X57" s="3">
        <v>0</v>
      </c>
      <c r="Y57" s="3">
        <v>200000</v>
      </c>
      <c r="Z57" s="4">
        <f t="shared" si="0"/>
        <v>521872.79</v>
      </c>
    </row>
    <row r="58" spans="1:26" x14ac:dyDescent="0.25">
      <c r="A58" s="5">
        <v>52</v>
      </c>
      <c r="B58" s="6" t="s">
        <v>51</v>
      </c>
      <c r="C58" s="55">
        <v>46781.25</v>
      </c>
      <c r="D58" s="55">
        <v>242187</v>
      </c>
      <c r="E58" s="55">
        <v>1658521</v>
      </c>
      <c r="F58" s="55">
        <v>760924</v>
      </c>
      <c r="G58" s="55">
        <v>0</v>
      </c>
      <c r="H58" s="55">
        <v>80458</v>
      </c>
      <c r="I58" s="55">
        <v>226514</v>
      </c>
      <c r="J58" s="55">
        <v>16465.45</v>
      </c>
      <c r="K58" s="55">
        <v>90599.69</v>
      </c>
      <c r="L58" s="55">
        <v>7341.25</v>
      </c>
      <c r="M58" s="55">
        <v>0</v>
      </c>
      <c r="N58" s="55">
        <v>4506.9800000000005</v>
      </c>
      <c r="O58" s="55">
        <v>0</v>
      </c>
      <c r="P58" s="55">
        <v>1247</v>
      </c>
      <c r="Q58" s="55">
        <v>5019</v>
      </c>
      <c r="R58" s="55">
        <v>0</v>
      </c>
      <c r="S58" s="55">
        <v>0</v>
      </c>
      <c r="T58" s="55">
        <v>0</v>
      </c>
      <c r="U58" s="55">
        <v>54260.41</v>
      </c>
      <c r="V58" s="3">
        <v>33692.120000000003</v>
      </c>
      <c r="W58" s="3">
        <v>54824</v>
      </c>
      <c r="X58" s="3">
        <v>0</v>
      </c>
      <c r="Y58" s="3">
        <v>941300</v>
      </c>
      <c r="Z58" s="4">
        <f t="shared" si="0"/>
        <v>4224641.1500000004</v>
      </c>
    </row>
    <row r="59" spans="1:26" x14ac:dyDescent="0.25">
      <c r="A59" s="5">
        <v>53</v>
      </c>
      <c r="B59" s="6" t="s">
        <v>52</v>
      </c>
      <c r="C59" s="55">
        <v>252097.56</v>
      </c>
      <c r="D59" s="55">
        <v>1119011.8600000001</v>
      </c>
      <c r="E59" s="55">
        <v>1407271</v>
      </c>
      <c r="F59" s="55">
        <v>1212452</v>
      </c>
      <c r="G59" s="55">
        <v>0</v>
      </c>
      <c r="H59" s="55">
        <v>330925</v>
      </c>
      <c r="I59" s="55">
        <v>0</v>
      </c>
      <c r="J59" s="55">
        <v>32930.89</v>
      </c>
      <c r="K59" s="55">
        <v>452533.15</v>
      </c>
      <c r="L59" s="55">
        <v>105908.01000000001</v>
      </c>
      <c r="M59" s="55">
        <v>29962</v>
      </c>
      <c r="N59" s="55">
        <v>83895.900000000009</v>
      </c>
      <c r="O59" s="55">
        <v>0</v>
      </c>
      <c r="P59" s="55">
        <v>36903</v>
      </c>
      <c r="Q59" s="55">
        <v>37500</v>
      </c>
      <c r="R59" s="55">
        <v>0</v>
      </c>
      <c r="S59" s="55">
        <v>0</v>
      </c>
      <c r="T59" s="55">
        <v>0</v>
      </c>
      <c r="U59" s="55">
        <v>2048871.53</v>
      </c>
      <c r="V59" s="3">
        <v>886525.04</v>
      </c>
      <c r="W59" s="3">
        <v>870411</v>
      </c>
      <c r="X59" s="3">
        <v>0</v>
      </c>
      <c r="Y59" s="3">
        <v>14944591</v>
      </c>
      <c r="Z59" s="4">
        <f t="shared" si="0"/>
        <v>23851788.940000001</v>
      </c>
    </row>
    <row r="60" spans="1:26" x14ac:dyDescent="0.25">
      <c r="A60" s="5">
        <v>54</v>
      </c>
      <c r="B60" s="6" t="s">
        <v>53</v>
      </c>
      <c r="C60" s="55">
        <v>179661.11</v>
      </c>
      <c r="D60" s="55">
        <v>163317</v>
      </c>
      <c r="E60" s="55">
        <v>694787</v>
      </c>
      <c r="F60" s="55">
        <v>478403</v>
      </c>
      <c r="G60" s="55">
        <v>0</v>
      </c>
      <c r="H60" s="55">
        <v>51162</v>
      </c>
      <c r="I60" s="55">
        <v>0</v>
      </c>
      <c r="J60" s="55">
        <v>8233.25</v>
      </c>
      <c r="K60" s="55">
        <v>9504.7800000000007</v>
      </c>
      <c r="L60" s="55">
        <v>10042.810000000001</v>
      </c>
      <c r="M60" s="55">
        <v>0</v>
      </c>
      <c r="N60" s="55">
        <v>6774</v>
      </c>
      <c r="O60" s="55">
        <v>0</v>
      </c>
      <c r="P60" s="55">
        <v>0</v>
      </c>
      <c r="Q60" s="55">
        <v>3687</v>
      </c>
      <c r="R60" s="55">
        <v>0</v>
      </c>
      <c r="S60" s="55">
        <v>0</v>
      </c>
      <c r="T60" s="55">
        <v>0</v>
      </c>
      <c r="U60" s="55">
        <v>401376.92</v>
      </c>
      <c r="V60" s="3">
        <v>47077.14</v>
      </c>
      <c r="W60" s="3">
        <v>53767</v>
      </c>
      <c r="X60" s="3">
        <v>0</v>
      </c>
      <c r="Y60" s="3">
        <v>923153</v>
      </c>
      <c r="Z60" s="4">
        <f t="shared" si="0"/>
        <v>3030946.01</v>
      </c>
    </row>
    <row r="61" spans="1:26" x14ac:dyDescent="0.25">
      <c r="A61" s="5">
        <v>55</v>
      </c>
      <c r="B61" s="6" t="s">
        <v>54</v>
      </c>
      <c r="C61" s="55">
        <v>0</v>
      </c>
      <c r="D61" s="55">
        <v>126939</v>
      </c>
      <c r="E61" s="55">
        <v>859145</v>
      </c>
      <c r="F61" s="55">
        <v>370418</v>
      </c>
      <c r="G61" s="55">
        <v>0</v>
      </c>
      <c r="H61" s="55">
        <v>39996</v>
      </c>
      <c r="I61" s="55">
        <v>0</v>
      </c>
      <c r="J61" s="55">
        <v>8233.25</v>
      </c>
      <c r="K61" s="55">
        <v>4622.66</v>
      </c>
      <c r="L61" s="55">
        <v>44979.78</v>
      </c>
      <c r="M61" s="55">
        <v>0</v>
      </c>
      <c r="N61" s="55">
        <v>2365.84</v>
      </c>
      <c r="O61" s="55">
        <v>0</v>
      </c>
      <c r="P61" s="55">
        <v>3797</v>
      </c>
      <c r="Q61" s="55">
        <v>6073</v>
      </c>
      <c r="R61" s="55">
        <v>0</v>
      </c>
      <c r="S61" s="55">
        <v>0</v>
      </c>
      <c r="T61" s="55">
        <v>0</v>
      </c>
      <c r="U61" s="55">
        <v>0</v>
      </c>
      <c r="V61" s="3">
        <v>11023.54</v>
      </c>
      <c r="W61" s="3">
        <v>25058.420000000002</v>
      </c>
      <c r="X61" s="3">
        <v>0</v>
      </c>
      <c r="Y61" s="3">
        <v>456357</v>
      </c>
      <c r="Z61" s="4">
        <f t="shared" si="0"/>
        <v>1959008.49</v>
      </c>
    </row>
    <row r="62" spans="1:26" x14ac:dyDescent="0.25">
      <c r="A62" s="5">
        <v>56</v>
      </c>
      <c r="B62" s="6" t="s">
        <v>55</v>
      </c>
      <c r="C62" s="55">
        <v>5207</v>
      </c>
      <c r="D62" s="55">
        <v>76696</v>
      </c>
      <c r="E62" s="55">
        <v>215595</v>
      </c>
      <c r="F62" s="55">
        <v>148883</v>
      </c>
      <c r="G62" s="55">
        <v>0</v>
      </c>
      <c r="H62" s="55">
        <v>17044</v>
      </c>
      <c r="I62" s="55">
        <v>0</v>
      </c>
      <c r="J62" s="55">
        <v>823.25</v>
      </c>
      <c r="K62" s="55">
        <v>4352.33</v>
      </c>
      <c r="L62" s="55">
        <v>0</v>
      </c>
      <c r="M62" s="55">
        <v>0</v>
      </c>
      <c r="N62" s="55">
        <v>2154.7800000000002</v>
      </c>
      <c r="O62" s="55">
        <v>0</v>
      </c>
      <c r="P62" s="55">
        <v>1439</v>
      </c>
      <c r="Q62" s="55">
        <v>4134</v>
      </c>
      <c r="R62" s="55">
        <v>0</v>
      </c>
      <c r="S62" s="55">
        <v>0</v>
      </c>
      <c r="T62" s="55">
        <v>0</v>
      </c>
      <c r="U62" s="55">
        <v>46069.17</v>
      </c>
      <c r="V62" s="3">
        <v>40008.76</v>
      </c>
      <c r="W62" s="3">
        <v>15360</v>
      </c>
      <c r="X62" s="3">
        <v>0</v>
      </c>
      <c r="Y62" s="3">
        <v>344086</v>
      </c>
      <c r="Z62" s="4">
        <f t="shared" si="0"/>
        <v>921852.29</v>
      </c>
    </row>
    <row r="63" spans="1:26" x14ac:dyDescent="0.25">
      <c r="A63" s="5">
        <v>57</v>
      </c>
      <c r="B63" s="6" t="s">
        <v>56</v>
      </c>
      <c r="C63" s="55">
        <v>338.61</v>
      </c>
      <c r="D63" s="55">
        <v>37838</v>
      </c>
      <c r="E63" s="55">
        <v>127163</v>
      </c>
      <c r="F63" s="55">
        <v>77607</v>
      </c>
      <c r="G63" s="55">
        <v>0</v>
      </c>
      <c r="H63" s="55">
        <v>10420</v>
      </c>
      <c r="I63" s="55">
        <v>0</v>
      </c>
      <c r="J63" s="55">
        <v>8233.25</v>
      </c>
      <c r="K63" s="55">
        <v>3053.9700000000003</v>
      </c>
      <c r="L63" s="55">
        <v>2683.22</v>
      </c>
      <c r="M63" s="55">
        <v>0</v>
      </c>
      <c r="N63" s="55">
        <v>950.76</v>
      </c>
      <c r="O63" s="55">
        <v>5000</v>
      </c>
      <c r="P63" s="55">
        <v>198</v>
      </c>
      <c r="Q63" s="55">
        <v>3615</v>
      </c>
      <c r="R63" s="55">
        <v>0</v>
      </c>
      <c r="S63" s="55">
        <v>0</v>
      </c>
      <c r="T63" s="55">
        <v>0</v>
      </c>
      <c r="U63" s="55">
        <v>43105.26</v>
      </c>
      <c r="V63" s="3">
        <v>2127.62</v>
      </c>
      <c r="W63" s="3">
        <v>10015</v>
      </c>
      <c r="X63" s="3">
        <v>0</v>
      </c>
      <c r="Y63" s="3">
        <v>200000</v>
      </c>
      <c r="Z63" s="4">
        <f t="shared" si="0"/>
        <v>532348.68999999994</v>
      </c>
    </row>
    <row r="64" spans="1:26" x14ac:dyDescent="0.25">
      <c r="A64" s="5">
        <v>58</v>
      </c>
      <c r="B64" s="6" t="s">
        <v>57</v>
      </c>
      <c r="C64" s="55">
        <v>42583.86</v>
      </c>
      <c r="D64" s="55">
        <v>177157</v>
      </c>
      <c r="E64" s="55">
        <v>1639891</v>
      </c>
      <c r="F64" s="55">
        <v>750240</v>
      </c>
      <c r="G64" s="55">
        <v>0</v>
      </c>
      <c r="H64" s="55">
        <v>68872</v>
      </c>
      <c r="I64" s="55">
        <v>0</v>
      </c>
      <c r="J64" s="55">
        <v>16465.45</v>
      </c>
      <c r="K64" s="55">
        <v>9449.08</v>
      </c>
      <c r="L64" s="55">
        <v>47362.55</v>
      </c>
      <c r="M64" s="55">
        <v>0</v>
      </c>
      <c r="N64" s="55">
        <v>6719.63</v>
      </c>
      <c r="O64" s="55">
        <v>0</v>
      </c>
      <c r="P64" s="55">
        <v>3918</v>
      </c>
      <c r="Q64" s="55">
        <v>8104</v>
      </c>
      <c r="R64" s="55">
        <v>0</v>
      </c>
      <c r="S64" s="55">
        <v>0</v>
      </c>
      <c r="T64" s="55">
        <v>0</v>
      </c>
      <c r="U64" s="55">
        <v>22917.55</v>
      </c>
      <c r="V64" s="3">
        <v>24507.78</v>
      </c>
      <c r="W64" s="3">
        <v>59053</v>
      </c>
      <c r="X64" s="3">
        <v>0</v>
      </c>
      <c r="Y64" s="3">
        <v>1013908</v>
      </c>
      <c r="Z64" s="4">
        <f t="shared" si="0"/>
        <v>3891148.8999999994</v>
      </c>
    </row>
    <row r="65" spans="1:26" x14ac:dyDescent="0.25">
      <c r="A65" s="5">
        <v>59</v>
      </c>
      <c r="B65" s="6" t="s">
        <v>58</v>
      </c>
      <c r="C65" s="55">
        <v>145</v>
      </c>
      <c r="D65" s="55">
        <v>38317</v>
      </c>
      <c r="E65" s="55">
        <v>224646</v>
      </c>
      <c r="F65" s="55">
        <v>148309</v>
      </c>
      <c r="G65" s="55">
        <v>0</v>
      </c>
      <c r="H65" s="55">
        <v>12864</v>
      </c>
      <c r="I65" s="55">
        <v>0</v>
      </c>
      <c r="J65" s="55">
        <v>8233.25</v>
      </c>
      <c r="K65" s="55">
        <v>5630.87</v>
      </c>
      <c r="L65" s="55">
        <v>2554.9900000000002</v>
      </c>
      <c r="M65" s="55">
        <v>0</v>
      </c>
      <c r="N65" s="55">
        <v>1148.56</v>
      </c>
      <c r="O65" s="55">
        <v>0</v>
      </c>
      <c r="P65" s="55">
        <v>0</v>
      </c>
      <c r="Q65" s="55">
        <v>3283</v>
      </c>
      <c r="R65" s="55">
        <v>0</v>
      </c>
      <c r="S65" s="55">
        <v>0</v>
      </c>
      <c r="T65" s="55">
        <v>0</v>
      </c>
      <c r="U65" s="55">
        <v>66083.399999999994</v>
      </c>
      <c r="V65" s="3">
        <v>22.66</v>
      </c>
      <c r="W65" s="3">
        <v>10439</v>
      </c>
      <c r="X65" s="3">
        <v>0</v>
      </c>
      <c r="Y65" s="3">
        <v>200000</v>
      </c>
      <c r="Z65" s="4">
        <f t="shared" si="0"/>
        <v>721676.73</v>
      </c>
    </row>
    <row r="66" spans="1:26" x14ac:dyDescent="0.25">
      <c r="A66" s="5">
        <v>60</v>
      </c>
      <c r="B66" s="6" t="s">
        <v>59</v>
      </c>
      <c r="C66" s="55">
        <v>185306.37</v>
      </c>
      <c r="D66" s="55">
        <v>303946</v>
      </c>
      <c r="E66" s="55">
        <v>1108208</v>
      </c>
      <c r="F66" s="55">
        <v>900951</v>
      </c>
      <c r="G66" s="55">
        <v>0</v>
      </c>
      <c r="H66" s="55">
        <v>97314</v>
      </c>
      <c r="I66" s="55">
        <v>343246</v>
      </c>
      <c r="J66" s="55">
        <v>16465.45</v>
      </c>
      <c r="K66" s="55">
        <v>130013.95</v>
      </c>
      <c r="L66" s="55">
        <v>58079.02</v>
      </c>
      <c r="M66" s="55">
        <v>0</v>
      </c>
      <c r="N66" s="55">
        <v>15330.73</v>
      </c>
      <c r="O66" s="55">
        <v>0</v>
      </c>
      <c r="P66" s="55">
        <v>3786</v>
      </c>
      <c r="Q66" s="55">
        <v>13354</v>
      </c>
      <c r="R66" s="55">
        <v>0</v>
      </c>
      <c r="S66" s="55">
        <v>0</v>
      </c>
      <c r="T66" s="55">
        <v>0</v>
      </c>
      <c r="U66" s="55">
        <v>217191.1</v>
      </c>
      <c r="V66" s="3">
        <v>35466.42</v>
      </c>
      <c r="W66" s="3">
        <v>127581.33</v>
      </c>
      <c r="X66" s="3">
        <v>0</v>
      </c>
      <c r="Y66" s="3">
        <v>2316456</v>
      </c>
      <c r="Z66" s="4">
        <f t="shared" si="0"/>
        <v>5872695.370000001</v>
      </c>
    </row>
    <row r="67" spans="1:26" x14ac:dyDescent="0.25">
      <c r="A67" s="5">
        <v>62</v>
      </c>
      <c r="B67" s="6" t="s">
        <v>60</v>
      </c>
      <c r="C67" s="55">
        <v>26828.77</v>
      </c>
      <c r="D67" s="55">
        <v>57823</v>
      </c>
      <c r="E67" s="55">
        <v>312652</v>
      </c>
      <c r="F67" s="55">
        <v>139265</v>
      </c>
      <c r="G67" s="55">
        <v>0</v>
      </c>
      <c r="H67" s="55">
        <v>18937</v>
      </c>
      <c r="I67" s="55">
        <v>0</v>
      </c>
      <c r="J67" s="55">
        <v>16465.45</v>
      </c>
      <c r="K67" s="55">
        <v>24362.98</v>
      </c>
      <c r="L67" s="55">
        <v>5587.46</v>
      </c>
      <c r="M67" s="55">
        <v>0</v>
      </c>
      <c r="N67" s="55">
        <v>3284.44</v>
      </c>
      <c r="O67" s="55">
        <v>0</v>
      </c>
      <c r="P67" s="55">
        <v>1827</v>
      </c>
      <c r="Q67" s="55">
        <v>3513</v>
      </c>
      <c r="R67" s="55">
        <v>0</v>
      </c>
      <c r="S67" s="55">
        <v>0</v>
      </c>
      <c r="T67" s="55">
        <v>0</v>
      </c>
      <c r="U67" s="55">
        <v>124937.08</v>
      </c>
      <c r="V67" s="3">
        <v>20562.3</v>
      </c>
      <c r="W67" s="3">
        <v>14249.050000000001</v>
      </c>
      <c r="X67" s="3">
        <v>0</v>
      </c>
      <c r="Y67" s="3">
        <v>259768</v>
      </c>
      <c r="Z67" s="4">
        <f t="shared" si="0"/>
        <v>1030062.5299999999</v>
      </c>
    </row>
    <row r="68" spans="1:26" x14ac:dyDescent="0.25">
      <c r="A68" s="5">
        <v>63</v>
      </c>
      <c r="B68" s="6" t="s">
        <v>61</v>
      </c>
      <c r="C68" s="55">
        <v>9305.630000000001</v>
      </c>
      <c r="D68" s="55">
        <v>107847</v>
      </c>
      <c r="E68" s="55">
        <v>172900</v>
      </c>
      <c r="F68" s="55">
        <v>0</v>
      </c>
      <c r="G68" s="55">
        <v>0</v>
      </c>
      <c r="H68" s="55">
        <v>25132</v>
      </c>
      <c r="I68" s="55">
        <v>0</v>
      </c>
      <c r="J68" s="55">
        <v>8233.25</v>
      </c>
      <c r="K68" s="55">
        <v>41243.79</v>
      </c>
      <c r="L68" s="55">
        <v>3578.9900000000002</v>
      </c>
      <c r="M68" s="55">
        <v>0</v>
      </c>
      <c r="N68" s="55">
        <v>2951.31</v>
      </c>
      <c r="O68" s="55">
        <v>0</v>
      </c>
      <c r="P68" s="55">
        <v>669</v>
      </c>
      <c r="Q68" s="55">
        <v>4414</v>
      </c>
      <c r="R68" s="55">
        <v>0</v>
      </c>
      <c r="S68" s="55">
        <v>0</v>
      </c>
      <c r="T68" s="55">
        <v>0</v>
      </c>
      <c r="U68" s="55">
        <v>61238.35</v>
      </c>
      <c r="V68" s="3">
        <v>42799.68</v>
      </c>
      <c r="W68" s="3">
        <v>41648.17</v>
      </c>
      <c r="X68" s="3">
        <v>0</v>
      </c>
      <c r="Y68" s="3">
        <v>759940</v>
      </c>
      <c r="Z68" s="4">
        <f t="shared" si="0"/>
        <v>1281901.17</v>
      </c>
    </row>
    <row r="69" spans="1:26" x14ac:dyDescent="0.25">
      <c r="A69" s="5">
        <v>65</v>
      </c>
      <c r="B69" s="6" t="s">
        <v>62</v>
      </c>
      <c r="C69" s="55">
        <v>0</v>
      </c>
      <c r="D69" s="55">
        <v>64109</v>
      </c>
      <c r="E69" s="55">
        <v>744923</v>
      </c>
      <c r="F69" s="55">
        <v>316394</v>
      </c>
      <c r="G69" s="55">
        <v>0</v>
      </c>
      <c r="H69" s="55">
        <v>24796</v>
      </c>
      <c r="I69" s="55">
        <v>107567</v>
      </c>
      <c r="J69" s="55">
        <v>8233.25</v>
      </c>
      <c r="K69" s="55">
        <v>2989.35</v>
      </c>
      <c r="L69" s="55">
        <v>2275.5300000000002</v>
      </c>
      <c r="M69" s="55">
        <v>20986.420000000002</v>
      </c>
      <c r="N69" s="55">
        <v>0</v>
      </c>
      <c r="O69" s="55">
        <v>5000</v>
      </c>
      <c r="P69" s="55">
        <v>6163</v>
      </c>
      <c r="Q69" s="55">
        <v>3781</v>
      </c>
      <c r="R69" s="55">
        <v>57340.5</v>
      </c>
      <c r="S69" s="55">
        <v>0</v>
      </c>
      <c r="T69" s="55">
        <v>0</v>
      </c>
      <c r="U69" s="55">
        <v>69852.22</v>
      </c>
      <c r="V69" s="3">
        <v>7455.58</v>
      </c>
      <c r="W69" s="3">
        <v>15952</v>
      </c>
      <c r="X69" s="3">
        <v>362149</v>
      </c>
      <c r="Y69" s="3">
        <v>273886</v>
      </c>
      <c r="Z69" s="4">
        <f t="shared" si="0"/>
        <v>2093852.85</v>
      </c>
    </row>
    <row r="70" spans="1:26" x14ac:dyDescent="0.25">
      <c r="A70" s="5">
        <v>66</v>
      </c>
      <c r="B70" s="6" t="s">
        <v>63</v>
      </c>
      <c r="C70" s="55">
        <v>0</v>
      </c>
      <c r="D70" s="55">
        <v>41010</v>
      </c>
      <c r="E70" s="55">
        <v>202763</v>
      </c>
      <c r="F70" s="55">
        <v>102028</v>
      </c>
      <c r="G70" s="55">
        <v>0</v>
      </c>
      <c r="H70" s="55">
        <v>10353</v>
      </c>
      <c r="I70" s="55">
        <v>0</v>
      </c>
      <c r="J70" s="55">
        <v>8233.25</v>
      </c>
      <c r="K70" s="55">
        <v>2103.41</v>
      </c>
      <c r="L70" s="55">
        <v>39586</v>
      </c>
      <c r="M70" s="55">
        <v>0</v>
      </c>
      <c r="N70" s="55">
        <v>1300</v>
      </c>
      <c r="O70" s="55">
        <v>0</v>
      </c>
      <c r="P70" s="55">
        <v>198</v>
      </c>
      <c r="Q70" s="55">
        <v>3274</v>
      </c>
      <c r="R70" s="55">
        <v>0</v>
      </c>
      <c r="S70" s="55">
        <v>0</v>
      </c>
      <c r="T70" s="55">
        <v>0</v>
      </c>
      <c r="U70" s="55">
        <v>0</v>
      </c>
      <c r="V70" s="3">
        <v>14157</v>
      </c>
      <c r="W70" s="3">
        <v>7171.33</v>
      </c>
      <c r="X70" s="3">
        <v>0</v>
      </c>
      <c r="Y70" s="3">
        <v>200000</v>
      </c>
      <c r="Z70" s="4">
        <f t="shared" si="0"/>
        <v>632176.99</v>
      </c>
    </row>
    <row r="71" spans="1:26" x14ac:dyDescent="0.25">
      <c r="A71" s="5">
        <v>67</v>
      </c>
      <c r="B71" s="6" t="s">
        <v>64</v>
      </c>
      <c r="C71" s="55">
        <v>4339</v>
      </c>
      <c r="D71" s="55">
        <v>142115</v>
      </c>
      <c r="E71" s="55">
        <v>1059243</v>
      </c>
      <c r="F71" s="55">
        <v>526754</v>
      </c>
      <c r="G71" s="55">
        <v>0</v>
      </c>
      <c r="H71" s="55">
        <v>42399</v>
      </c>
      <c r="I71" s="55">
        <v>439180</v>
      </c>
      <c r="J71" s="55">
        <v>8233.25</v>
      </c>
      <c r="K71" s="55">
        <v>37080.82</v>
      </c>
      <c r="L71" s="55">
        <v>6557.0300000000007</v>
      </c>
      <c r="M71" s="55">
        <v>0</v>
      </c>
      <c r="N71" s="55">
        <v>2398.5300000000002</v>
      </c>
      <c r="O71" s="55">
        <v>4994.96</v>
      </c>
      <c r="P71" s="55">
        <v>3954</v>
      </c>
      <c r="Q71" s="55">
        <v>5500</v>
      </c>
      <c r="R71" s="55">
        <v>0</v>
      </c>
      <c r="S71" s="55">
        <v>0</v>
      </c>
      <c r="T71" s="55">
        <v>0</v>
      </c>
      <c r="U71" s="55">
        <v>0</v>
      </c>
      <c r="V71" s="3">
        <v>2394.92</v>
      </c>
      <c r="W71" s="3">
        <v>30177</v>
      </c>
      <c r="X71" s="3">
        <v>0</v>
      </c>
      <c r="Y71" s="3">
        <v>518120</v>
      </c>
      <c r="Z71" s="4">
        <f t="shared" si="0"/>
        <v>2833440.5099999993</v>
      </c>
    </row>
    <row r="72" spans="1:26" x14ac:dyDescent="0.25">
      <c r="A72" s="5">
        <v>68</v>
      </c>
      <c r="B72" s="6" t="s">
        <v>65</v>
      </c>
      <c r="C72" s="55">
        <v>59146.020000000004</v>
      </c>
      <c r="D72" s="55">
        <v>224237</v>
      </c>
      <c r="E72" s="55">
        <v>895540</v>
      </c>
      <c r="F72" s="55">
        <v>509848</v>
      </c>
      <c r="G72" s="55">
        <v>0</v>
      </c>
      <c r="H72" s="55">
        <v>63487</v>
      </c>
      <c r="I72" s="55">
        <v>0</v>
      </c>
      <c r="J72" s="55">
        <v>8233.25</v>
      </c>
      <c r="K72" s="55">
        <v>8130.54</v>
      </c>
      <c r="L72" s="55">
        <v>17751.04</v>
      </c>
      <c r="M72" s="55">
        <v>49238</v>
      </c>
      <c r="N72" s="55">
        <v>8718</v>
      </c>
      <c r="O72" s="55">
        <v>0</v>
      </c>
      <c r="P72" s="55">
        <v>18472</v>
      </c>
      <c r="Q72" s="55">
        <v>6754</v>
      </c>
      <c r="R72" s="55">
        <v>50000</v>
      </c>
      <c r="S72" s="55">
        <v>0</v>
      </c>
      <c r="T72" s="55">
        <v>0</v>
      </c>
      <c r="U72" s="55">
        <v>366721.41000000003</v>
      </c>
      <c r="V72" s="3">
        <v>19082.8</v>
      </c>
      <c r="W72" s="3">
        <v>65884</v>
      </c>
      <c r="X72" s="3">
        <v>0</v>
      </c>
      <c r="Y72" s="3">
        <v>1131203</v>
      </c>
      <c r="Z72" s="4">
        <f t="shared" ref="Z72:Z135" si="1">SUM(C72:Y72)</f>
        <v>3502446.06</v>
      </c>
    </row>
    <row r="73" spans="1:26" x14ac:dyDescent="0.25">
      <c r="A73" s="5">
        <v>69</v>
      </c>
      <c r="B73" s="6" t="s">
        <v>66</v>
      </c>
      <c r="C73" s="55">
        <v>0</v>
      </c>
      <c r="D73" s="55">
        <v>125742</v>
      </c>
      <c r="E73" s="55">
        <v>988065</v>
      </c>
      <c r="F73" s="55">
        <v>430730</v>
      </c>
      <c r="G73" s="55">
        <v>0</v>
      </c>
      <c r="H73" s="55">
        <v>58603</v>
      </c>
      <c r="I73" s="55">
        <v>0</v>
      </c>
      <c r="J73" s="55">
        <v>16465.45</v>
      </c>
      <c r="K73" s="55">
        <v>126669.93</v>
      </c>
      <c r="L73" s="55">
        <v>0</v>
      </c>
      <c r="M73" s="55">
        <v>0</v>
      </c>
      <c r="N73" s="55">
        <v>3207.27</v>
      </c>
      <c r="O73" s="55">
        <v>0</v>
      </c>
      <c r="P73" s="55">
        <v>2084</v>
      </c>
      <c r="Q73" s="55">
        <v>5998</v>
      </c>
      <c r="R73" s="55">
        <v>0</v>
      </c>
      <c r="S73" s="55">
        <v>0</v>
      </c>
      <c r="T73" s="55">
        <v>0</v>
      </c>
      <c r="U73" s="55">
        <v>669140.15</v>
      </c>
      <c r="V73" s="3">
        <v>34574.270000000004</v>
      </c>
      <c r="W73" s="3">
        <v>0</v>
      </c>
      <c r="X73" s="3">
        <v>0</v>
      </c>
      <c r="Y73" s="3">
        <v>826828</v>
      </c>
      <c r="Z73" s="4">
        <f t="shared" si="1"/>
        <v>3288107.07</v>
      </c>
    </row>
    <row r="74" spans="1:26" x14ac:dyDescent="0.25">
      <c r="A74" s="5">
        <v>70</v>
      </c>
      <c r="B74" s="6" t="s">
        <v>67</v>
      </c>
      <c r="C74" s="55">
        <v>9793</v>
      </c>
      <c r="D74" s="55">
        <v>182369</v>
      </c>
      <c r="E74" s="55">
        <v>909049</v>
      </c>
      <c r="F74" s="55">
        <v>480364</v>
      </c>
      <c r="G74" s="55">
        <v>0</v>
      </c>
      <c r="H74" s="55">
        <v>43455</v>
      </c>
      <c r="I74" s="55">
        <v>0</v>
      </c>
      <c r="J74" s="55">
        <v>8233.25</v>
      </c>
      <c r="K74" s="55">
        <v>40304.71</v>
      </c>
      <c r="L74" s="55">
        <v>4324.2</v>
      </c>
      <c r="M74" s="55">
        <v>0</v>
      </c>
      <c r="N74" s="55">
        <v>2269.36</v>
      </c>
      <c r="O74" s="55">
        <v>0</v>
      </c>
      <c r="P74" s="55">
        <v>792</v>
      </c>
      <c r="Q74" s="55">
        <v>5851</v>
      </c>
      <c r="R74" s="55">
        <v>0</v>
      </c>
      <c r="S74" s="55">
        <v>0</v>
      </c>
      <c r="T74" s="55">
        <v>0</v>
      </c>
      <c r="U74" s="55">
        <v>0</v>
      </c>
      <c r="V74" s="3">
        <v>3334.1</v>
      </c>
      <c r="W74" s="3">
        <v>41247.410000000003</v>
      </c>
      <c r="X74" s="3">
        <v>0</v>
      </c>
      <c r="Y74" s="3">
        <v>734025</v>
      </c>
      <c r="Z74" s="4">
        <f t="shared" si="1"/>
        <v>2465411.0300000003</v>
      </c>
    </row>
    <row r="75" spans="1:26" x14ac:dyDescent="0.25">
      <c r="A75" s="5">
        <v>71</v>
      </c>
      <c r="B75" s="6" t="s">
        <v>68</v>
      </c>
      <c r="C75" s="55">
        <v>128446.81</v>
      </c>
      <c r="D75" s="55">
        <v>362535</v>
      </c>
      <c r="E75" s="55">
        <v>2956522</v>
      </c>
      <c r="F75" s="55">
        <v>1394599</v>
      </c>
      <c r="G75" s="55">
        <v>0</v>
      </c>
      <c r="H75" s="55">
        <v>179100</v>
      </c>
      <c r="I75" s="55">
        <v>342553</v>
      </c>
      <c r="J75" s="55">
        <v>24698.690000000002</v>
      </c>
      <c r="K75" s="55">
        <v>84999.459999999992</v>
      </c>
      <c r="L75" s="55">
        <v>23138.06</v>
      </c>
      <c r="M75" s="55">
        <v>0</v>
      </c>
      <c r="N75" s="55">
        <v>17387.02</v>
      </c>
      <c r="O75" s="55">
        <v>0</v>
      </c>
      <c r="P75" s="55">
        <v>4763</v>
      </c>
      <c r="Q75" s="55">
        <v>18214</v>
      </c>
      <c r="R75" s="55">
        <v>0</v>
      </c>
      <c r="S75" s="55">
        <v>0</v>
      </c>
      <c r="T75" s="55">
        <v>0</v>
      </c>
      <c r="U75" s="55">
        <v>69534.180000000008</v>
      </c>
      <c r="V75" s="3">
        <v>62958.5</v>
      </c>
      <c r="W75" s="3">
        <v>135020</v>
      </c>
      <c r="X75" s="3">
        <v>0</v>
      </c>
      <c r="Y75" s="3">
        <v>2318233</v>
      </c>
      <c r="Z75" s="4">
        <f t="shared" si="1"/>
        <v>8122701.7199999997</v>
      </c>
    </row>
    <row r="76" spans="1:26" x14ac:dyDescent="0.25">
      <c r="A76" s="5">
        <v>72</v>
      </c>
      <c r="B76" s="6" t="s">
        <v>69</v>
      </c>
      <c r="C76" s="55">
        <v>80433.89</v>
      </c>
      <c r="D76" s="55">
        <v>107402</v>
      </c>
      <c r="E76" s="55">
        <v>123089</v>
      </c>
      <c r="F76" s="55">
        <v>0</v>
      </c>
      <c r="G76" s="55">
        <v>0</v>
      </c>
      <c r="H76" s="55">
        <v>21736</v>
      </c>
      <c r="I76" s="55">
        <v>208313</v>
      </c>
      <c r="J76" s="55">
        <v>16465.45</v>
      </c>
      <c r="K76" s="55">
        <v>7160.55</v>
      </c>
      <c r="L76" s="55">
        <v>7293.5</v>
      </c>
      <c r="M76" s="55">
        <v>0</v>
      </c>
      <c r="N76" s="55">
        <v>4655.3</v>
      </c>
      <c r="O76" s="55">
        <v>0</v>
      </c>
      <c r="P76" s="55">
        <v>1684</v>
      </c>
      <c r="Q76" s="55">
        <v>5068</v>
      </c>
      <c r="R76" s="55">
        <v>0</v>
      </c>
      <c r="S76" s="55">
        <v>0</v>
      </c>
      <c r="T76" s="55">
        <v>0</v>
      </c>
      <c r="U76" s="55">
        <v>88970.89</v>
      </c>
      <c r="V76" s="3">
        <v>0</v>
      </c>
      <c r="W76" s="3">
        <v>0</v>
      </c>
      <c r="X76" s="3">
        <v>0</v>
      </c>
      <c r="Y76" s="3">
        <v>925983</v>
      </c>
      <c r="Z76" s="4">
        <f t="shared" si="1"/>
        <v>1598254.58</v>
      </c>
    </row>
    <row r="77" spans="1:26" x14ac:dyDescent="0.25">
      <c r="A77" s="5">
        <v>73</v>
      </c>
      <c r="B77" s="6" t="s">
        <v>70</v>
      </c>
      <c r="C77" s="55">
        <v>7815.96</v>
      </c>
      <c r="D77" s="55">
        <v>123744</v>
      </c>
      <c r="E77" s="55">
        <v>1080393</v>
      </c>
      <c r="F77" s="55">
        <v>469826</v>
      </c>
      <c r="G77" s="55">
        <v>0</v>
      </c>
      <c r="H77" s="55">
        <v>44019</v>
      </c>
      <c r="I77" s="55">
        <v>0</v>
      </c>
      <c r="J77" s="55">
        <v>8233.25</v>
      </c>
      <c r="K77" s="55">
        <v>34315.599999999999</v>
      </c>
      <c r="L77" s="55">
        <v>5368.89</v>
      </c>
      <c r="M77" s="55">
        <v>0</v>
      </c>
      <c r="N77" s="55">
        <v>2226</v>
      </c>
      <c r="O77" s="55">
        <v>5000</v>
      </c>
      <c r="P77" s="55">
        <v>16200</v>
      </c>
      <c r="Q77" s="55">
        <v>4666</v>
      </c>
      <c r="R77" s="55">
        <v>0</v>
      </c>
      <c r="S77" s="55">
        <v>0</v>
      </c>
      <c r="T77" s="55">
        <v>0</v>
      </c>
      <c r="U77" s="55">
        <v>18732.55</v>
      </c>
      <c r="V77" s="3">
        <v>7028.78</v>
      </c>
      <c r="W77" s="3">
        <v>27418</v>
      </c>
      <c r="X77" s="3">
        <v>0</v>
      </c>
      <c r="Y77" s="3">
        <v>470751</v>
      </c>
      <c r="Z77" s="4">
        <f t="shared" si="1"/>
        <v>2325738.0300000003</v>
      </c>
    </row>
    <row r="78" spans="1:26" x14ac:dyDescent="0.25">
      <c r="A78" s="5">
        <v>74</v>
      </c>
      <c r="B78" s="6" t="s">
        <v>71</v>
      </c>
      <c r="C78" s="55">
        <v>51650.93</v>
      </c>
      <c r="D78" s="55">
        <v>291900</v>
      </c>
      <c r="E78" s="55">
        <v>852723</v>
      </c>
      <c r="F78" s="55">
        <v>632221</v>
      </c>
      <c r="G78" s="55">
        <v>0</v>
      </c>
      <c r="H78" s="55">
        <v>78484</v>
      </c>
      <c r="I78" s="55">
        <v>0</v>
      </c>
      <c r="J78" s="55">
        <v>8233.25</v>
      </c>
      <c r="K78" s="55">
        <v>10816.47</v>
      </c>
      <c r="L78" s="55">
        <v>7548.75</v>
      </c>
      <c r="M78" s="55">
        <v>72708</v>
      </c>
      <c r="N78" s="55">
        <v>5255</v>
      </c>
      <c r="O78" s="55">
        <v>0</v>
      </c>
      <c r="P78" s="55">
        <v>8209</v>
      </c>
      <c r="Q78" s="55">
        <v>9799</v>
      </c>
      <c r="R78" s="55">
        <v>35000</v>
      </c>
      <c r="S78" s="55">
        <v>0</v>
      </c>
      <c r="T78" s="55">
        <v>0</v>
      </c>
      <c r="U78" s="55">
        <v>81802.009999999995</v>
      </c>
      <c r="V78" s="3">
        <v>29593.08</v>
      </c>
      <c r="W78" s="3">
        <v>106036</v>
      </c>
      <c r="X78" s="3">
        <v>0</v>
      </c>
      <c r="Y78" s="3">
        <v>1820589</v>
      </c>
      <c r="Z78" s="4">
        <f t="shared" si="1"/>
        <v>4102568.4899999998</v>
      </c>
    </row>
    <row r="79" spans="1:26" x14ac:dyDescent="0.25">
      <c r="A79" s="5">
        <v>75</v>
      </c>
      <c r="B79" s="6" t="s">
        <v>72</v>
      </c>
      <c r="C79" s="55">
        <v>526661.10000000009</v>
      </c>
      <c r="D79" s="55">
        <v>4345685</v>
      </c>
      <c r="E79" s="55">
        <v>14173426</v>
      </c>
      <c r="F79" s="55">
        <v>8729156</v>
      </c>
      <c r="G79" s="55">
        <v>0</v>
      </c>
      <c r="H79" s="55">
        <v>1171068</v>
      </c>
      <c r="I79" s="55">
        <v>390552</v>
      </c>
      <c r="J79" s="55">
        <v>49397.380000000005</v>
      </c>
      <c r="K79" s="55">
        <v>614920.93000000005</v>
      </c>
      <c r="L79" s="55">
        <v>180370.31</v>
      </c>
      <c r="M79" s="55">
        <v>0</v>
      </c>
      <c r="N79" s="55">
        <v>84387.38</v>
      </c>
      <c r="O79" s="55">
        <v>19992.46</v>
      </c>
      <c r="P79" s="55">
        <v>50864</v>
      </c>
      <c r="Q79" s="55">
        <v>37500</v>
      </c>
      <c r="R79" s="55">
        <v>0</v>
      </c>
      <c r="S79" s="55">
        <v>0</v>
      </c>
      <c r="T79" s="55">
        <v>0</v>
      </c>
      <c r="U79" s="55">
        <v>7396691.0800000001</v>
      </c>
      <c r="V79" s="3">
        <v>1001443.52</v>
      </c>
      <c r="W79" s="3">
        <v>1290861</v>
      </c>
      <c r="X79" s="3">
        <v>0</v>
      </c>
      <c r="Y79" s="3">
        <v>22163543</v>
      </c>
      <c r="Z79" s="4">
        <f t="shared" si="1"/>
        <v>62226519.160000004</v>
      </c>
    </row>
    <row r="80" spans="1:26" x14ac:dyDescent="0.25">
      <c r="A80" s="5">
        <v>77</v>
      </c>
      <c r="B80" s="6" t="s">
        <v>73</v>
      </c>
      <c r="C80" s="55">
        <v>19504.849999999999</v>
      </c>
      <c r="D80" s="55">
        <v>271760</v>
      </c>
      <c r="E80" s="55">
        <v>1220904</v>
      </c>
      <c r="F80" s="55">
        <v>716281</v>
      </c>
      <c r="G80" s="55">
        <v>0</v>
      </c>
      <c r="H80" s="55">
        <v>70483</v>
      </c>
      <c r="I80" s="55">
        <v>0</v>
      </c>
      <c r="J80" s="55">
        <v>16465.45</v>
      </c>
      <c r="K80" s="55">
        <v>54031</v>
      </c>
      <c r="L80" s="55">
        <v>12016.470000000001</v>
      </c>
      <c r="M80" s="55">
        <v>43571</v>
      </c>
      <c r="N80" s="55">
        <v>7612.1500000000005</v>
      </c>
      <c r="O80" s="55">
        <v>10000</v>
      </c>
      <c r="P80" s="55">
        <v>2476</v>
      </c>
      <c r="Q80" s="55">
        <v>6499</v>
      </c>
      <c r="R80" s="55">
        <v>12500.78</v>
      </c>
      <c r="S80" s="55">
        <v>0</v>
      </c>
      <c r="T80" s="55">
        <v>0</v>
      </c>
      <c r="U80" s="55">
        <v>333529.31</v>
      </c>
      <c r="V80" s="3">
        <v>33523.82</v>
      </c>
      <c r="W80" s="3">
        <v>61722</v>
      </c>
      <c r="X80" s="3">
        <v>0</v>
      </c>
      <c r="Y80" s="3">
        <v>1059734</v>
      </c>
      <c r="Z80" s="4">
        <f t="shared" si="1"/>
        <v>3952613.83</v>
      </c>
    </row>
    <row r="81" spans="1:26" x14ac:dyDescent="0.25">
      <c r="A81" s="5">
        <v>78</v>
      </c>
      <c r="B81" s="6" t="s">
        <v>74</v>
      </c>
      <c r="C81" s="55">
        <v>0</v>
      </c>
      <c r="D81" s="55">
        <v>13577</v>
      </c>
      <c r="E81" s="55">
        <v>28775.91</v>
      </c>
      <c r="F81" s="55">
        <v>25779</v>
      </c>
      <c r="G81" s="55">
        <v>0</v>
      </c>
      <c r="H81" s="55">
        <v>2886</v>
      </c>
      <c r="I81" s="55">
        <v>0</v>
      </c>
      <c r="J81" s="55">
        <v>8233.25</v>
      </c>
      <c r="K81" s="55">
        <v>14335.52</v>
      </c>
      <c r="L81" s="55">
        <v>0</v>
      </c>
      <c r="M81" s="55">
        <v>0</v>
      </c>
      <c r="N81" s="55">
        <v>825.27</v>
      </c>
      <c r="O81" s="55">
        <v>0</v>
      </c>
      <c r="P81" s="55">
        <v>3072</v>
      </c>
      <c r="Q81" s="55">
        <v>3112</v>
      </c>
      <c r="R81" s="55">
        <v>0</v>
      </c>
      <c r="S81" s="55">
        <v>0</v>
      </c>
      <c r="T81" s="55">
        <v>365585</v>
      </c>
      <c r="U81" s="55">
        <v>11322.39</v>
      </c>
      <c r="V81" s="3">
        <v>5757.62</v>
      </c>
      <c r="W81" s="3">
        <v>3281.39</v>
      </c>
      <c r="X81" s="3">
        <v>0</v>
      </c>
      <c r="Y81" s="3">
        <v>200000</v>
      </c>
      <c r="Z81" s="4">
        <f t="shared" si="1"/>
        <v>686542.35000000009</v>
      </c>
    </row>
    <row r="82" spans="1:26" x14ac:dyDescent="0.25">
      <c r="A82" s="5">
        <v>79</v>
      </c>
      <c r="B82" s="6" t="s">
        <v>75</v>
      </c>
      <c r="C82" s="55">
        <v>4811.43</v>
      </c>
      <c r="D82" s="55">
        <v>83159</v>
      </c>
      <c r="E82" s="55">
        <v>508161</v>
      </c>
      <c r="F82" s="55">
        <v>221591</v>
      </c>
      <c r="G82" s="55">
        <v>0</v>
      </c>
      <c r="H82" s="55">
        <v>27225</v>
      </c>
      <c r="I82" s="55">
        <v>0</v>
      </c>
      <c r="J82" s="55">
        <v>8233.25</v>
      </c>
      <c r="K82" s="55">
        <v>85207.66</v>
      </c>
      <c r="L82" s="55">
        <v>12012.910000000002</v>
      </c>
      <c r="M82" s="55">
        <v>0</v>
      </c>
      <c r="N82" s="55">
        <v>1608.05</v>
      </c>
      <c r="O82" s="55">
        <v>0</v>
      </c>
      <c r="P82" s="55">
        <v>297</v>
      </c>
      <c r="Q82" s="55">
        <v>3863</v>
      </c>
      <c r="R82" s="55">
        <v>0</v>
      </c>
      <c r="S82" s="55">
        <v>0</v>
      </c>
      <c r="T82" s="55">
        <v>0</v>
      </c>
      <c r="U82" s="55">
        <v>228224.97</v>
      </c>
      <c r="V82" s="3">
        <v>10755.14</v>
      </c>
      <c r="W82" s="3">
        <v>20771</v>
      </c>
      <c r="X82" s="3">
        <v>0</v>
      </c>
      <c r="Y82" s="3">
        <v>356631</v>
      </c>
      <c r="Z82" s="4">
        <f t="shared" si="1"/>
        <v>1572551.41</v>
      </c>
    </row>
    <row r="83" spans="1:26" x14ac:dyDescent="0.25">
      <c r="A83" s="5">
        <v>80</v>
      </c>
      <c r="B83" s="6" t="s">
        <v>76</v>
      </c>
      <c r="C83" s="55">
        <v>308348.36</v>
      </c>
      <c r="D83" s="55">
        <v>439505</v>
      </c>
      <c r="E83" s="55">
        <v>975217</v>
      </c>
      <c r="F83" s="55">
        <v>513861</v>
      </c>
      <c r="G83" s="55">
        <v>0</v>
      </c>
      <c r="H83" s="55">
        <v>123006</v>
      </c>
      <c r="I83" s="55">
        <v>0</v>
      </c>
      <c r="J83" s="55">
        <v>16465.45</v>
      </c>
      <c r="K83" s="55">
        <v>94971.73</v>
      </c>
      <c r="L83" s="55">
        <v>0</v>
      </c>
      <c r="M83" s="55">
        <v>0</v>
      </c>
      <c r="N83" s="55">
        <v>17930.73</v>
      </c>
      <c r="O83" s="55">
        <v>0</v>
      </c>
      <c r="P83" s="55">
        <v>6282</v>
      </c>
      <c r="Q83" s="55">
        <v>22033</v>
      </c>
      <c r="R83" s="55">
        <v>0</v>
      </c>
      <c r="S83" s="55">
        <v>0</v>
      </c>
      <c r="T83" s="55">
        <v>0</v>
      </c>
      <c r="U83" s="55">
        <v>541954.34</v>
      </c>
      <c r="V83" s="3">
        <v>74255.06</v>
      </c>
      <c r="W83" s="3">
        <v>198623</v>
      </c>
      <c r="X83" s="3">
        <v>0</v>
      </c>
      <c r="Y83" s="3">
        <v>3410277</v>
      </c>
      <c r="Z83" s="4">
        <f t="shared" si="1"/>
        <v>6742729.6699999999</v>
      </c>
    </row>
    <row r="84" spans="1:26" x14ac:dyDescent="0.25">
      <c r="A84" s="5">
        <v>81</v>
      </c>
      <c r="B84" s="6" t="s">
        <v>77</v>
      </c>
      <c r="C84" s="55">
        <v>5088</v>
      </c>
      <c r="D84" s="55">
        <v>109375</v>
      </c>
      <c r="E84" s="55">
        <v>407148</v>
      </c>
      <c r="F84" s="55">
        <v>212369</v>
      </c>
      <c r="G84" s="55">
        <v>0</v>
      </c>
      <c r="H84" s="55">
        <v>31556</v>
      </c>
      <c r="I84" s="55">
        <v>0</v>
      </c>
      <c r="J84" s="55">
        <v>24698.690000000002</v>
      </c>
      <c r="K84" s="55">
        <v>40457.33</v>
      </c>
      <c r="L84" s="55">
        <v>7848.83</v>
      </c>
      <c r="M84" s="55">
        <v>0</v>
      </c>
      <c r="N84" s="55">
        <v>5101.53</v>
      </c>
      <c r="O84" s="55">
        <v>0</v>
      </c>
      <c r="P84" s="55">
        <v>0</v>
      </c>
      <c r="Q84" s="55">
        <v>5831</v>
      </c>
      <c r="R84" s="55">
        <v>0</v>
      </c>
      <c r="S84" s="55">
        <v>0</v>
      </c>
      <c r="T84" s="55">
        <v>0</v>
      </c>
      <c r="U84" s="55">
        <v>99934.84</v>
      </c>
      <c r="V84" s="3">
        <v>1310.98</v>
      </c>
      <c r="W84" s="3">
        <v>30033</v>
      </c>
      <c r="X84" s="3">
        <v>0</v>
      </c>
      <c r="Y84" s="3">
        <v>515661</v>
      </c>
      <c r="Z84" s="4">
        <f t="shared" si="1"/>
        <v>1496413.1999999997</v>
      </c>
    </row>
    <row r="85" spans="1:26" x14ac:dyDescent="0.25">
      <c r="A85" s="5">
        <v>82</v>
      </c>
      <c r="B85" s="6" t="s">
        <v>78</v>
      </c>
      <c r="C85" s="55">
        <v>36060.910000000003</v>
      </c>
      <c r="D85" s="55">
        <v>518047</v>
      </c>
      <c r="E85" s="55">
        <v>1516613</v>
      </c>
      <c r="F85" s="55">
        <v>992204</v>
      </c>
      <c r="G85" s="55">
        <v>0</v>
      </c>
      <c r="H85" s="55">
        <v>126834</v>
      </c>
      <c r="I85" s="55">
        <v>0</v>
      </c>
      <c r="J85" s="55">
        <v>32930.89</v>
      </c>
      <c r="K85" s="55">
        <v>493158.85</v>
      </c>
      <c r="L85" s="55">
        <v>25510.43</v>
      </c>
      <c r="M85" s="55">
        <v>0</v>
      </c>
      <c r="N85" s="55">
        <v>19329.5</v>
      </c>
      <c r="O85" s="55">
        <v>0</v>
      </c>
      <c r="P85" s="55">
        <v>8588</v>
      </c>
      <c r="Q85" s="55">
        <v>8370</v>
      </c>
      <c r="R85" s="55">
        <v>0</v>
      </c>
      <c r="S85" s="55">
        <v>0</v>
      </c>
      <c r="T85" s="55">
        <v>0</v>
      </c>
      <c r="U85" s="55">
        <v>1075848.97</v>
      </c>
      <c r="V85" s="3">
        <v>75503.78</v>
      </c>
      <c r="W85" s="3">
        <v>158614</v>
      </c>
      <c r="X85" s="3">
        <v>0</v>
      </c>
      <c r="Y85" s="3">
        <v>2723341</v>
      </c>
      <c r="Z85" s="4">
        <f t="shared" si="1"/>
        <v>7810954.330000001</v>
      </c>
    </row>
    <row r="86" spans="1:26" x14ac:dyDescent="0.25">
      <c r="A86" s="5">
        <v>83</v>
      </c>
      <c r="B86" s="6" t="s">
        <v>79</v>
      </c>
      <c r="C86" s="55">
        <v>12650.720000000001</v>
      </c>
      <c r="D86" s="55">
        <v>168107</v>
      </c>
      <c r="E86" s="55">
        <v>1478981</v>
      </c>
      <c r="F86" s="55">
        <v>693547</v>
      </c>
      <c r="G86" s="55">
        <v>0</v>
      </c>
      <c r="H86" s="55">
        <v>79588</v>
      </c>
      <c r="I86" s="55">
        <v>0</v>
      </c>
      <c r="J86" s="55">
        <v>16465.45</v>
      </c>
      <c r="K86" s="55">
        <v>88886.66</v>
      </c>
      <c r="L86" s="55">
        <v>5594.97</v>
      </c>
      <c r="M86" s="55">
        <v>61167</v>
      </c>
      <c r="N86" s="55">
        <v>3290.4700000000003</v>
      </c>
      <c r="O86" s="55">
        <v>0</v>
      </c>
      <c r="P86" s="55">
        <v>5447</v>
      </c>
      <c r="Q86" s="55">
        <v>11623</v>
      </c>
      <c r="R86" s="55">
        <v>0</v>
      </c>
      <c r="S86" s="55">
        <v>0</v>
      </c>
      <c r="T86" s="55">
        <v>0</v>
      </c>
      <c r="U86" s="55">
        <v>0</v>
      </c>
      <c r="V86" s="3">
        <v>61845.08</v>
      </c>
      <c r="W86" s="3">
        <v>58738</v>
      </c>
      <c r="X86" s="3">
        <v>0</v>
      </c>
      <c r="Y86" s="3">
        <v>1008499</v>
      </c>
      <c r="Z86" s="4">
        <f t="shared" si="1"/>
        <v>3754430.3500000006</v>
      </c>
    </row>
    <row r="87" spans="1:26" x14ac:dyDescent="0.25">
      <c r="A87" s="5">
        <v>84</v>
      </c>
      <c r="B87" s="6" t="s">
        <v>80</v>
      </c>
      <c r="C87" s="55">
        <v>30587.920000000002</v>
      </c>
      <c r="D87" s="55">
        <v>184314</v>
      </c>
      <c r="E87" s="55">
        <v>1573392</v>
      </c>
      <c r="F87" s="55">
        <v>735037</v>
      </c>
      <c r="G87" s="55">
        <v>0</v>
      </c>
      <c r="H87" s="55">
        <v>81428</v>
      </c>
      <c r="I87" s="55">
        <v>454963</v>
      </c>
      <c r="J87" s="55">
        <v>8233.25</v>
      </c>
      <c r="K87" s="55">
        <v>59654.49</v>
      </c>
      <c r="L87" s="55">
        <v>5846.99</v>
      </c>
      <c r="M87" s="55">
        <v>0</v>
      </c>
      <c r="N87" s="55">
        <v>3127</v>
      </c>
      <c r="O87" s="55">
        <v>0</v>
      </c>
      <c r="P87" s="55">
        <v>1882</v>
      </c>
      <c r="Q87" s="55">
        <v>4212</v>
      </c>
      <c r="R87" s="55">
        <v>0</v>
      </c>
      <c r="S87" s="55">
        <v>0</v>
      </c>
      <c r="T87" s="55">
        <v>0</v>
      </c>
      <c r="U87" s="55">
        <v>140372.98000000001</v>
      </c>
      <c r="V87" s="3">
        <v>32095.58</v>
      </c>
      <c r="W87" s="3">
        <v>63608</v>
      </c>
      <c r="X87" s="3">
        <v>0</v>
      </c>
      <c r="Y87" s="3">
        <v>1092131</v>
      </c>
      <c r="Z87" s="4">
        <f t="shared" si="1"/>
        <v>4470885.2100000009</v>
      </c>
    </row>
    <row r="88" spans="1:26" x14ac:dyDescent="0.25">
      <c r="A88" s="5">
        <v>85</v>
      </c>
      <c r="B88" s="6" t="s">
        <v>81</v>
      </c>
      <c r="C88" s="55">
        <v>54029.34</v>
      </c>
      <c r="D88" s="55">
        <v>306981</v>
      </c>
      <c r="E88" s="55">
        <v>1136962</v>
      </c>
      <c r="F88" s="55">
        <v>773258</v>
      </c>
      <c r="G88" s="55">
        <v>0</v>
      </c>
      <c r="H88" s="55">
        <v>79813</v>
      </c>
      <c r="I88" s="55">
        <v>0</v>
      </c>
      <c r="J88" s="55">
        <v>16465.45</v>
      </c>
      <c r="K88" s="55">
        <v>111661</v>
      </c>
      <c r="L88" s="55">
        <v>23171.97</v>
      </c>
      <c r="M88" s="55">
        <v>0</v>
      </c>
      <c r="N88" s="55">
        <v>23465.260000000002</v>
      </c>
      <c r="O88" s="55">
        <v>5000</v>
      </c>
      <c r="P88" s="55">
        <v>8579</v>
      </c>
      <c r="Q88" s="55">
        <v>9282</v>
      </c>
      <c r="R88" s="55">
        <v>0</v>
      </c>
      <c r="S88" s="55">
        <v>0</v>
      </c>
      <c r="T88" s="55">
        <v>0</v>
      </c>
      <c r="U88" s="55">
        <v>1078102.6599999999</v>
      </c>
      <c r="V88" s="3">
        <v>0</v>
      </c>
      <c r="W88" s="3">
        <v>0</v>
      </c>
      <c r="X88" s="3">
        <v>0</v>
      </c>
      <c r="Y88" s="3">
        <v>1353870</v>
      </c>
      <c r="Z88" s="4">
        <f t="shared" si="1"/>
        <v>4980640.68</v>
      </c>
    </row>
    <row r="89" spans="1:26" x14ac:dyDescent="0.25">
      <c r="A89" s="5">
        <v>86</v>
      </c>
      <c r="B89" s="6" t="s">
        <v>82</v>
      </c>
      <c r="C89" s="55">
        <v>107885.64</v>
      </c>
      <c r="D89" s="55">
        <v>254191</v>
      </c>
      <c r="E89" s="55">
        <v>1777553</v>
      </c>
      <c r="F89" s="55">
        <v>748034</v>
      </c>
      <c r="G89" s="55">
        <v>0</v>
      </c>
      <c r="H89" s="55">
        <v>92134</v>
      </c>
      <c r="I89" s="55">
        <v>0</v>
      </c>
      <c r="J89" s="55">
        <v>24698.690000000002</v>
      </c>
      <c r="K89" s="55">
        <v>89664.37</v>
      </c>
      <c r="L89" s="55">
        <v>12101.39</v>
      </c>
      <c r="M89" s="55">
        <v>0</v>
      </c>
      <c r="N89" s="55">
        <v>8518.64</v>
      </c>
      <c r="O89" s="55">
        <v>0</v>
      </c>
      <c r="P89" s="55">
        <v>4183</v>
      </c>
      <c r="Q89" s="55">
        <v>8228</v>
      </c>
      <c r="R89" s="55">
        <v>0</v>
      </c>
      <c r="S89" s="55">
        <v>0</v>
      </c>
      <c r="T89" s="55">
        <v>0</v>
      </c>
      <c r="U89" s="55">
        <v>454719.48</v>
      </c>
      <c r="V89" s="3">
        <v>18212.04</v>
      </c>
      <c r="W89" s="3">
        <v>70876</v>
      </c>
      <c r="X89" s="3">
        <v>0</v>
      </c>
      <c r="Y89" s="3">
        <v>1216902</v>
      </c>
      <c r="Z89" s="4">
        <f t="shared" si="1"/>
        <v>4887901.25</v>
      </c>
    </row>
    <row r="90" spans="1:26" x14ac:dyDescent="0.25">
      <c r="A90" s="5">
        <v>87</v>
      </c>
      <c r="B90" s="6" t="s">
        <v>83</v>
      </c>
      <c r="C90" s="55">
        <v>16279.72</v>
      </c>
      <c r="D90" s="55">
        <v>171339</v>
      </c>
      <c r="E90" s="55">
        <v>828920</v>
      </c>
      <c r="F90" s="55">
        <v>389979</v>
      </c>
      <c r="G90" s="55">
        <v>0</v>
      </c>
      <c r="H90" s="55">
        <v>50265</v>
      </c>
      <c r="I90" s="55">
        <v>0</v>
      </c>
      <c r="J90" s="55">
        <v>16465.45</v>
      </c>
      <c r="K90" s="55">
        <v>6554.57</v>
      </c>
      <c r="L90" s="55">
        <v>6613.08</v>
      </c>
      <c r="M90" s="55">
        <v>0</v>
      </c>
      <c r="N90" s="55">
        <v>4114</v>
      </c>
      <c r="O90" s="55">
        <v>0</v>
      </c>
      <c r="P90" s="55">
        <v>0</v>
      </c>
      <c r="Q90" s="55">
        <v>5208</v>
      </c>
      <c r="R90" s="55">
        <v>0</v>
      </c>
      <c r="S90" s="55">
        <v>0</v>
      </c>
      <c r="T90" s="55">
        <v>0</v>
      </c>
      <c r="U90" s="55">
        <v>923526.31</v>
      </c>
      <c r="V90" s="3">
        <v>32757.780000000002</v>
      </c>
      <c r="W90" s="3">
        <v>40427</v>
      </c>
      <c r="X90" s="3">
        <v>0</v>
      </c>
      <c r="Y90" s="3">
        <v>694106</v>
      </c>
      <c r="Z90" s="4">
        <f t="shared" si="1"/>
        <v>3186554.9099999997</v>
      </c>
    </row>
    <row r="91" spans="1:26" x14ac:dyDescent="0.25">
      <c r="A91" s="5">
        <v>88</v>
      </c>
      <c r="B91" s="6" t="s">
        <v>84</v>
      </c>
      <c r="C91" s="55">
        <v>179845.58000000002</v>
      </c>
      <c r="D91" s="55">
        <v>1120452</v>
      </c>
      <c r="E91" s="55">
        <v>3401381</v>
      </c>
      <c r="F91" s="55">
        <v>2431599</v>
      </c>
      <c r="G91" s="55">
        <v>0</v>
      </c>
      <c r="H91" s="55">
        <v>286654</v>
      </c>
      <c r="I91" s="55">
        <v>0</v>
      </c>
      <c r="J91" s="55">
        <v>32930.89</v>
      </c>
      <c r="K91" s="55">
        <v>218789.08000000002</v>
      </c>
      <c r="L91" s="55">
        <v>44452.47</v>
      </c>
      <c r="M91" s="55">
        <v>77161</v>
      </c>
      <c r="N91" s="55">
        <v>33974.25</v>
      </c>
      <c r="O91" s="55">
        <v>4997.9000000000005</v>
      </c>
      <c r="P91" s="55">
        <v>18089</v>
      </c>
      <c r="Q91" s="55">
        <v>37500</v>
      </c>
      <c r="R91" s="55">
        <v>0</v>
      </c>
      <c r="S91" s="55">
        <v>0</v>
      </c>
      <c r="T91" s="55">
        <v>0</v>
      </c>
      <c r="U91" s="55">
        <v>1610463.9500000002</v>
      </c>
      <c r="V91" s="3">
        <v>443140.94</v>
      </c>
      <c r="W91" s="3">
        <v>344283</v>
      </c>
      <c r="X91" s="3">
        <v>0</v>
      </c>
      <c r="Y91" s="3">
        <v>5911200</v>
      </c>
      <c r="Z91" s="4">
        <f t="shared" si="1"/>
        <v>16196914.060000001</v>
      </c>
    </row>
    <row r="92" spans="1:26" x14ac:dyDescent="0.25">
      <c r="A92" s="5">
        <v>89</v>
      </c>
      <c r="B92" s="6" t="s">
        <v>85</v>
      </c>
      <c r="C92" s="55">
        <v>95572.41</v>
      </c>
      <c r="D92" s="55">
        <v>1146399</v>
      </c>
      <c r="E92" s="55">
        <v>2699406</v>
      </c>
      <c r="F92" s="55">
        <v>1550255</v>
      </c>
      <c r="G92" s="55">
        <v>0</v>
      </c>
      <c r="H92" s="55">
        <v>310004</v>
      </c>
      <c r="I92" s="55">
        <v>303101</v>
      </c>
      <c r="J92" s="55">
        <v>32930.89</v>
      </c>
      <c r="K92" s="55">
        <v>159875.28</v>
      </c>
      <c r="L92" s="55">
        <v>88965.150000000009</v>
      </c>
      <c r="M92" s="55">
        <v>0</v>
      </c>
      <c r="N92" s="55">
        <v>40148.950000000004</v>
      </c>
      <c r="O92" s="55">
        <v>5000</v>
      </c>
      <c r="P92" s="55">
        <v>47741</v>
      </c>
      <c r="Q92" s="55">
        <v>37500</v>
      </c>
      <c r="R92" s="55">
        <v>0</v>
      </c>
      <c r="S92" s="55">
        <v>0</v>
      </c>
      <c r="T92" s="55">
        <v>0</v>
      </c>
      <c r="U92" s="55">
        <v>854979.03</v>
      </c>
      <c r="V92" s="3">
        <v>185854.02</v>
      </c>
      <c r="W92" s="3">
        <v>461072</v>
      </c>
      <c r="X92" s="3">
        <v>0</v>
      </c>
      <c r="Y92" s="3">
        <v>7916414</v>
      </c>
      <c r="Z92" s="4">
        <f t="shared" si="1"/>
        <v>15935217.73</v>
      </c>
    </row>
    <row r="93" spans="1:26" x14ac:dyDescent="0.25">
      <c r="A93" s="5">
        <v>90</v>
      </c>
      <c r="B93" s="6" t="s">
        <v>86</v>
      </c>
      <c r="C93" s="55">
        <v>18109.66</v>
      </c>
      <c r="D93" s="55">
        <v>9954</v>
      </c>
      <c r="E93" s="55">
        <v>91906</v>
      </c>
      <c r="F93" s="55">
        <v>33178</v>
      </c>
      <c r="G93" s="55">
        <v>0</v>
      </c>
      <c r="H93" s="55">
        <v>3574</v>
      </c>
      <c r="I93" s="55">
        <v>0</v>
      </c>
      <c r="J93" s="55">
        <v>0</v>
      </c>
      <c r="K93" s="55">
        <v>2813.32</v>
      </c>
      <c r="L93" s="55">
        <v>2413.0500000000002</v>
      </c>
      <c r="M93" s="55">
        <v>0</v>
      </c>
      <c r="N93" s="55">
        <v>733.67</v>
      </c>
      <c r="O93" s="55">
        <v>0</v>
      </c>
      <c r="P93" s="55">
        <v>754</v>
      </c>
      <c r="Q93" s="55">
        <v>3090</v>
      </c>
      <c r="R93" s="55">
        <v>0</v>
      </c>
      <c r="S93" s="55">
        <v>0</v>
      </c>
      <c r="T93" s="55">
        <v>0</v>
      </c>
      <c r="U93" s="55">
        <v>0</v>
      </c>
      <c r="V93" s="3">
        <v>7738.9800000000005</v>
      </c>
      <c r="W93" s="3">
        <v>2553.4900000000002</v>
      </c>
      <c r="X93" s="3">
        <v>0</v>
      </c>
      <c r="Y93" s="3">
        <v>200000</v>
      </c>
      <c r="Z93" s="4">
        <f t="shared" si="1"/>
        <v>376818.17000000004</v>
      </c>
    </row>
    <row r="94" spans="1:26" x14ac:dyDescent="0.25">
      <c r="A94" s="5">
        <v>91</v>
      </c>
      <c r="B94" s="6" t="s">
        <v>87</v>
      </c>
      <c r="C94" s="55">
        <v>71219.3</v>
      </c>
      <c r="D94" s="55">
        <v>57840</v>
      </c>
      <c r="E94" s="55">
        <v>904898</v>
      </c>
      <c r="F94" s="55">
        <v>349178</v>
      </c>
      <c r="G94" s="55">
        <v>0</v>
      </c>
      <c r="H94" s="55">
        <v>25486.37</v>
      </c>
      <c r="I94" s="55">
        <v>0</v>
      </c>
      <c r="J94" s="55">
        <v>0</v>
      </c>
      <c r="K94" s="55">
        <v>0</v>
      </c>
      <c r="L94" s="55">
        <v>3071.79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42134.74</v>
      </c>
      <c r="V94" s="3">
        <v>0</v>
      </c>
      <c r="W94" s="3">
        <v>0</v>
      </c>
      <c r="X94" s="3">
        <v>0</v>
      </c>
      <c r="Y94" s="3">
        <v>251681</v>
      </c>
      <c r="Z94" s="4">
        <f t="shared" si="1"/>
        <v>1705509.2000000002</v>
      </c>
    </row>
    <row r="95" spans="1:26" x14ac:dyDescent="0.25">
      <c r="A95" s="5">
        <v>92</v>
      </c>
      <c r="B95" s="6" t="s">
        <v>88</v>
      </c>
      <c r="C95" s="55">
        <v>132168.16</v>
      </c>
      <c r="D95" s="55">
        <v>327309</v>
      </c>
      <c r="E95" s="55">
        <v>2024621</v>
      </c>
      <c r="F95" s="55">
        <v>1178295</v>
      </c>
      <c r="G95" s="55">
        <v>0</v>
      </c>
      <c r="H95" s="55">
        <v>112070</v>
      </c>
      <c r="I95" s="55">
        <v>0</v>
      </c>
      <c r="J95" s="55">
        <v>24698.690000000002</v>
      </c>
      <c r="K95" s="55">
        <v>48895.67</v>
      </c>
      <c r="L95" s="55">
        <v>7578.67</v>
      </c>
      <c r="M95" s="55">
        <v>0</v>
      </c>
      <c r="N95" s="55">
        <v>4884.45</v>
      </c>
      <c r="O95" s="55">
        <v>0</v>
      </c>
      <c r="P95" s="55">
        <v>7352</v>
      </c>
      <c r="Q95" s="55">
        <v>11558</v>
      </c>
      <c r="R95" s="55">
        <v>0</v>
      </c>
      <c r="S95" s="55">
        <v>0</v>
      </c>
      <c r="T95" s="55">
        <v>0</v>
      </c>
      <c r="U95" s="55">
        <v>0</v>
      </c>
      <c r="V95" s="3">
        <v>35885.74</v>
      </c>
      <c r="W95" s="3">
        <v>91805</v>
      </c>
      <c r="X95" s="3">
        <v>0</v>
      </c>
      <c r="Y95" s="3">
        <v>1576253</v>
      </c>
      <c r="Z95" s="4">
        <f t="shared" si="1"/>
        <v>5583374.3800000008</v>
      </c>
    </row>
    <row r="96" spans="1:26" x14ac:dyDescent="0.25">
      <c r="A96" s="5">
        <v>93</v>
      </c>
      <c r="B96" s="6" t="s">
        <v>89</v>
      </c>
      <c r="C96" s="55">
        <v>19333.61</v>
      </c>
      <c r="D96" s="55">
        <v>223084</v>
      </c>
      <c r="E96" s="55">
        <v>821734</v>
      </c>
      <c r="F96" s="55">
        <v>606831</v>
      </c>
      <c r="G96" s="55">
        <v>0</v>
      </c>
      <c r="H96" s="55">
        <v>61534</v>
      </c>
      <c r="I96" s="55">
        <v>0</v>
      </c>
      <c r="J96" s="55">
        <v>16465.45</v>
      </c>
      <c r="K96" s="55">
        <v>79318.39</v>
      </c>
      <c r="L96" s="55">
        <v>7323.52</v>
      </c>
      <c r="M96" s="55">
        <v>77884</v>
      </c>
      <c r="N96" s="55">
        <v>4679.42</v>
      </c>
      <c r="O96" s="55">
        <v>0</v>
      </c>
      <c r="P96" s="55">
        <v>0</v>
      </c>
      <c r="Q96" s="55">
        <v>13077</v>
      </c>
      <c r="R96" s="55">
        <v>0</v>
      </c>
      <c r="S96" s="55">
        <v>0</v>
      </c>
      <c r="T96" s="55">
        <v>0</v>
      </c>
      <c r="U96" s="55">
        <v>119728.01000000001</v>
      </c>
      <c r="V96" s="3">
        <v>96279.26</v>
      </c>
      <c r="W96" s="3">
        <v>61228.35</v>
      </c>
      <c r="X96" s="3">
        <v>0</v>
      </c>
      <c r="Y96" s="3">
        <v>1122105</v>
      </c>
      <c r="Z96" s="4">
        <f t="shared" si="1"/>
        <v>3330605.01</v>
      </c>
    </row>
    <row r="97" spans="1:26" x14ac:dyDescent="0.25">
      <c r="A97" s="5">
        <v>94</v>
      </c>
      <c r="B97" s="6" t="s">
        <v>90</v>
      </c>
      <c r="C97" s="55">
        <v>193782.87</v>
      </c>
      <c r="D97" s="55">
        <v>205974</v>
      </c>
      <c r="E97" s="55">
        <v>1698003</v>
      </c>
      <c r="F97" s="55">
        <v>1013632</v>
      </c>
      <c r="G97" s="55">
        <v>0</v>
      </c>
      <c r="H97" s="55">
        <v>108723</v>
      </c>
      <c r="I97" s="55">
        <v>0</v>
      </c>
      <c r="J97" s="55">
        <v>24698.690000000002</v>
      </c>
      <c r="K97" s="55">
        <v>161532.99</v>
      </c>
      <c r="L97" s="55">
        <v>16316.439999999999</v>
      </c>
      <c r="M97" s="55">
        <v>79765</v>
      </c>
      <c r="N97" s="55">
        <v>11905.59</v>
      </c>
      <c r="O97" s="55">
        <v>0</v>
      </c>
      <c r="P97" s="55">
        <v>9980</v>
      </c>
      <c r="Q97" s="55">
        <v>8385</v>
      </c>
      <c r="R97" s="55">
        <v>0</v>
      </c>
      <c r="S97" s="55">
        <v>0</v>
      </c>
      <c r="T97" s="55">
        <v>0</v>
      </c>
      <c r="U97" s="55">
        <v>323539.61</v>
      </c>
      <c r="V97" s="3">
        <v>12784.2</v>
      </c>
      <c r="W97" s="3">
        <v>100128</v>
      </c>
      <c r="X97" s="3">
        <v>0</v>
      </c>
      <c r="Y97" s="3">
        <v>1719155</v>
      </c>
      <c r="Z97" s="4">
        <f t="shared" si="1"/>
        <v>5688305.3899999997</v>
      </c>
    </row>
    <row r="98" spans="1:26" x14ac:dyDescent="0.25">
      <c r="A98" s="5">
        <v>95</v>
      </c>
      <c r="B98" s="6" t="s">
        <v>91</v>
      </c>
      <c r="C98" s="55">
        <v>0</v>
      </c>
      <c r="D98" s="55">
        <v>72705</v>
      </c>
      <c r="E98" s="55">
        <v>913088</v>
      </c>
      <c r="F98" s="55">
        <v>264323</v>
      </c>
      <c r="G98" s="55">
        <v>0</v>
      </c>
      <c r="H98" s="55">
        <v>27137</v>
      </c>
      <c r="I98" s="55">
        <v>0</v>
      </c>
      <c r="J98" s="55">
        <v>8233.25</v>
      </c>
      <c r="K98" s="55">
        <v>0</v>
      </c>
      <c r="L98" s="55">
        <v>6206.9400000000005</v>
      </c>
      <c r="M98" s="55">
        <v>0</v>
      </c>
      <c r="N98" s="55">
        <v>1360</v>
      </c>
      <c r="O98" s="55">
        <v>0</v>
      </c>
      <c r="P98" s="55">
        <v>1879</v>
      </c>
      <c r="Q98" s="55">
        <v>452.73</v>
      </c>
      <c r="R98" s="55">
        <v>0</v>
      </c>
      <c r="S98" s="55">
        <v>0</v>
      </c>
      <c r="T98" s="55">
        <v>0</v>
      </c>
      <c r="U98" s="55">
        <v>0</v>
      </c>
      <c r="V98" s="3">
        <v>0</v>
      </c>
      <c r="W98" s="3">
        <v>0</v>
      </c>
      <c r="X98" s="3">
        <v>0</v>
      </c>
      <c r="Y98" s="3">
        <v>331002.28999999998</v>
      </c>
      <c r="Z98" s="4">
        <f t="shared" si="1"/>
        <v>1626387.21</v>
      </c>
    </row>
    <row r="99" spans="1:26" x14ac:dyDescent="0.25">
      <c r="A99" s="5">
        <v>96</v>
      </c>
      <c r="B99" s="6" t="s">
        <v>92</v>
      </c>
      <c r="C99" s="55">
        <v>10479.16</v>
      </c>
      <c r="D99" s="55">
        <v>366087</v>
      </c>
      <c r="E99" s="55">
        <v>2305489</v>
      </c>
      <c r="F99" s="55">
        <v>1425717</v>
      </c>
      <c r="G99" s="55">
        <v>0</v>
      </c>
      <c r="H99" s="55">
        <v>120486</v>
      </c>
      <c r="I99" s="55">
        <v>379451</v>
      </c>
      <c r="J99" s="55">
        <v>24698.690000000002</v>
      </c>
      <c r="K99" s="55">
        <v>83737.210000000006</v>
      </c>
      <c r="L99" s="55">
        <v>47717.69</v>
      </c>
      <c r="M99" s="55">
        <v>51173</v>
      </c>
      <c r="N99" s="55">
        <v>12513.5</v>
      </c>
      <c r="O99" s="55">
        <v>0</v>
      </c>
      <c r="P99" s="55">
        <v>3268</v>
      </c>
      <c r="Q99" s="55">
        <v>5896</v>
      </c>
      <c r="R99" s="55">
        <v>0</v>
      </c>
      <c r="S99" s="55">
        <v>0</v>
      </c>
      <c r="T99" s="55">
        <v>0</v>
      </c>
      <c r="U99" s="55">
        <v>92747.33</v>
      </c>
      <c r="V99" s="3">
        <v>61436.32</v>
      </c>
      <c r="W99" s="3">
        <v>96759</v>
      </c>
      <c r="X99" s="3">
        <v>0</v>
      </c>
      <c r="Y99" s="3">
        <v>1661316</v>
      </c>
      <c r="Z99" s="4">
        <f t="shared" si="1"/>
        <v>6748971.9000000013</v>
      </c>
    </row>
    <row r="100" spans="1:26" x14ac:dyDescent="0.25">
      <c r="A100" s="5">
        <v>97</v>
      </c>
      <c r="B100" s="6" t="s">
        <v>93</v>
      </c>
      <c r="C100" s="55">
        <v>173189.95</v>
      </c>
      <c r="D100" s="55">
        <v>198110</v>
      </c>
      <c r="E100" s="55">
        <v>1001014</v>
      </c>
      <c r="F100" s="55">
        <v>559030</v>
      </c>
      <c r="G100" s="55">
        <v>0</v>
      </c>
      <c r="H100" s="55">
        <v>63431</v>
      </c>
      <c r="I100" s="55">
        <v>142480</v>
      </c>
      <c r="J100" s="55">
        <v>16465.45</v>
      </c>
      <c r="K100" s="55">
        <v>61339.05</v>
      </c>
      <c r="L100" s="55">
        <v>11188.349999999999</v>
      </c>
      <c r="M100" s="55">
        <v>0</v>
      </c>
      <c r="N100" s="55">
        <v>7784.96</v>
      </c>
      <c r="O100" s="55">
        <v>0</v>
      </c>
      <c r="P100" s="55">
        <v>0</v>
      </c>
      <c r="Q100" s="55">
        <v>4938</v>
      </c>
      <c r="R100" s="55">
        <v>0</v>
      </c>
      <c r="S100" s="55">
        <v>0</v>
      </c>
      <c r="T100" s="55">
        <v>0</v>
      </c>
      <c r="U100" s="55">
        <v>225043.39</v>
      </c>
      <c r="V100" s="3">
        <v>22690.36</v>
      </c>
      <c r="W100" s="3">
        <v>58963</v>
      </c>
      <c r="X100" s="3">
        <v>0</v>
      </c>
      <c r="Y100" s="3">
        <v>1012365</v>
      </c>
      <c r="Z100" s="4">
        <f t="shared" si="1"/>
        <v>3558032.5100000002</v>
      </c>
    </row>
    <row r="101" spans="1:26" ht="13.5" thickBot="1" x14ac:dyDescent="0.3">
      <c r="A101" s="5">
        <v>98</v>
      </c>
      <c r="B101" s="6" t="s">
        <v>94</v>
      </c>
      <c r="C101" s="55">
        <v>46654.770000000004</v>
      </c>
      <c r="D101" s="55">
        <v>219983</v>
      </c>
      <c r="E101" s="55">
        <v>361357</v>
      </c>
      <c r="F101" s="55">
        <v>169515</v>
      </c>
      <c r="G101" s="55">
        <v>0</v>
      </c>
      <c r="H101" s="55">
        <v>68913</v>
      </c>
      <c r="I101" s="55">
        <v>0</v>
      </c>
      <c r="J101" s="55">
        <v>16465.45</v>
      </c>
      <c r="K101" s="55">
        <v>21271.800000000003</v>
      </c>
      <c r="L101" s="55">
        <v>14352.76</v>
      </c>
      <c r="M101" s="55">
        <v>0</v>
      </c>
      <c r="N101" s="55">
        <v>10327.69</v>
      </c>
      <c r="O101" s="55">
        <v>0</v>
      </c>
      <c r="P101" s="55">
        <v>5846</v>
      </c>
      <c r="Q101" s="55">
        <v>21202</v>
      </c>
      <c r="R101" s="55">
        <v>0</v>
      </c>
      <c r="S101" s="55">
        <v>0</v>
      </c>
      <c r="T101" s="55">
        <v>0</v>
      </c>
      <c r="U101" s="55">
        <v>1050317.73</v>
      </c>
      <c r="V101" s="3">
        <v>167964.5</v>
      </c>
      <c r="W101" s="3">
        <v>184677</v>
      </c>
      <c r="X101" s="3">
        <v>0</v>
      </c>
      <c r="Y101" s="3">
        <v>3170832</v>
      </c>
      <c r="Z101" s="4">
        <f t="shared" si="1"/>
        <v>5529679.7000000002</v>
      </c>
    </row>
    <row r="102" spans="1:26" ht="13.5" thickBot="1" x14ac:dyDescent="0.3">
      <c r="A102" s="48" t="s">
        <v>207</v>
      </c>
      <c r="B102" s="18" t="s">
        <v>3</v>
      </c>
      <c r="C102" s="1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x14ac:dyDescent="0.25">
      <c r="A103" s="5">
        <v>101</v>
      </c>
      <c r="B103" s="6" t="s">
        <v>95</v>
      </c>
      <c r="C103" s="55">
        <v>160101.76000000001</v>
      </c>
      <c r="D103" s="55">
        <v>315459</v>
      </c>
      <c r="E103" s="55">
        <v>1657360</v>
      </c>
      <c r="F103" s="55">
        <v>306741</v>
      </c>
      <c r="G103" s="55">
        <v>0</v>
      </c>
      <c r="H103" s="55">
        <v>85971</v>
      </c>
      <c r="I103" s="55">
        <v>0</v>
      </c>
      <c r="J103" s="55">
        <v>32930.89</v>
      </c>
      <c r="K103" s="55">
        <v>16291.48</v>
      </c>
      <c r="L103" s="55">
        <v>87571.819999999992</v>
      </c>
      <c r="M103" s="55">
        <v>17078</v>
      </c>
      <c r="N103" s="55">
        <v>12623.18</v>
      </c>
      <c r="O103" s="55">
        <v>5000</v>
      </c>
      <c r="P103" s="55">
        <v>14918</v>
      </c>
      <c r="Q103" s="55">
        <v>12899</v>
      </c>
      <c r="R103" s="55">
        <v>0</v>
      </c>
      <c r="S103" s="55">
        <v>0</v>
      </c>
      <c r="T103" s="55">
        <v>0</v>
      </c>
      <c r="U103" s="55">
        <v>627188.74</v>
      </c>
      <c r="V103" s="3">
        <v>113891.58</v>
      </c>
      <c r="W103" s="3">
        <v>0</v>
      </c>
      <c r="X103" s="3">
        <v>0</v>
      </c>
      <c r="Y103" s="3">
        <v>1227387</v>
      </c>
      <c r="Z103" s="4">
        <f t="shared" si="1"/>
        <v>4693412.45</v>
      </c>
    </row>
    <row r="104" spans="1:26" x14ac:dyDescent="0.25">
      <c r="A104" s="5">
        <v>102</v>
      </c>
      <c r="B104" s="6" t="s">
        <v>96</v>
      </c>
      <c r="C104" s="55">
        <v>21663.17</v>
      </c>
      <c r="D104" s="55">
        <v>130930</v>
      </c>
      <c r="E104" s="55">
        <v>1025619</v>
      </c>
      <c r="F104" s="55">
        <v>568196</v>
      </c>
      <c r="G104" s="55">
        <v>0</v>
      </c>
      <c r="H104" s="55">
        <v>44902</v>
      </c>
      <c r="I104" s="55">
        <v>152815</v>
      </c>
      <c r="J104" s="55">
        <v>8233.25</v>
      </c>
      <c r="K104" s="55">
        <v>7182.47</v>
      </c>
      <c r="L104" s="55">
        <v>3679.3</v>
      </c>
      <c r="M104" s="55">
        <v>0</v>
      </c>
      <c r="N104" s="55">
        <v>1782.92</v>
      </c>
      <c r="O104" s="55">
        <v>5000</v>
      </c>
      <c r="P104" s="55">
        <v>0</v>
      </c>
      <c r="Q104" s="55">
        <v>3945</v>
      </c>
      <c r="R104" s="55">
        <v>0</v>
      </c>
      <c r="S104" s="55">
        <v>0</v>
      </c>
      <c r="T104" s="55">
        <v>0</v>
      </c>
      <c r="U104" s="55">
        <v>139795.21</v>
      </c>
      <c r="V104" s="3">
        <v>93057.74</v>
      </c>
      <c r="W104" s="3">
        <v>34498</v>
      </c>
      <c r="X104" s="3">
        <v>0</v>
      </c>
      <c r="Y104" s="3">
        <v>592318</v>
      </c>
      <c r="Z104" s="4">
        <f t="shared" si="1"/>
        <v>2833617.06</v>
      </c>
    </row>
    <row r="105" spans="1:26" x14ac:dyDescent="0.25">
      <c r="A105" s="5">
        <v>103</v>
      </c>
      <c r="B105" s="6" t="s">
        <v>97</v>
      </c>
      <c r="C105" s="55">
        <v>0</v>
      </c>
      <c r="D105" s="55">
        <v>40349</v>
      </c>
      <c r="E105" s="55">
        <v>350200</v>
      </c>
      <c r="F105" s="55">
        <v>211272</v>
      </c>
      <c r="G105" s="55">
        <v>0</v>
      </c>
      <c r="H105" s="55">
        <v>17462</v>
      </c>
      <c r="I105" s="55">
        <v>68929</v>
      </c>
      <c r="J105" s="55">
        <v>8233.25</v>
      </c>
      <c r="K105" s="55">
        <v>18481</v>
      </c>
      <c r="L105" s="55">
        <v>3386.14</v>
      </c>
      <c r="M105" s="55">
        <v>0</v>
      </c>
      <c r="N105" s="55">
        <v>2084.73</v>
      </c>
      <c r="O105" s="55">
        <v>5000</v>
      </c>
      <c r="P105" s="55">
        <v>0</v>
      </c>
      <c r="Q105" s="55">
        <v>3659</v>
      </c>
      <c r="R105" s="55">
        <v>0</v>
      </c>
      <c r="S105" s="55">
        <v>0</v>
      </c>
      <c r="T105" s="55">
        <v>0</v>
      </c>
      <c r="U105" s="55">
        <v>0</v>
      </c>
      <c r="V105" s="3">
        <v>13856.92</v>
      </c>
      <c r="W105" s="3">
        <v>15719</v>
      </c>
      <c r="X105" s="3">
        <v>0</v>
      </c>
      <c r="Y105" s="3">
        <v>269886</v>
      </c>
      <c r="Z105" s="4">
        <f t="shared" si="1"/>
        <v>1028518.04</v>
      </c>
    </row>
    <row r="106" spans="1:26" x14ac:dyDescent="0.25">
      <c r="A106" s="5">
        <v>104</v>
      </c>
      <c r="B106" s="6" t="s">
        <v>98</v>
      </c>
      <c r="C106" s="55">
        <v>52876.37</v>
      </c>
      <c r="D106" s="55">
        <v>89669</v>
      </c>
      <c r="E106" s="55">
        <v>576868</v>
      </c>
      <c r="F106" s="55">
        <v>415967</v>
      </c>
      <c r="G106" s="55">
        <v>0</v>
      </c>
      <c r="H106" s="55">
        <v>31352</v>
      </c>
      <c r="I106" s="55">
        <v>0</v>
      </c>
      <c r="J106" s="55">
        <v>16465.45</v>
      </c>
      <c r="K106" s="55">
        <v>127504</v>
      </c>
      <c r="L106" s="55">
        <v>48875.729999999996</v>
      </c>
      <c r="M106" s="55">
        <v>63228</v>
      </c>
      <c r="N106" s="55">
        <v>6880.31</v>
      </c>
      <c r="O106" s="55">
        <v>5000</v>
      </c>
      <c r="P106" s="55">
        <v>3260</v>
      </c>
      <c r="Q106" s="55">
        <v>4140</v>
      </c>
      <c r="R106" s="55">
        <v>0</v>
      </c>
      <c r="S106" s="55">
        <v>0</v>
      </c>
      <c r="T106" s="55">
        <v>0</v>
      </c>
      <c r="U106" s="55">
        <v>428569.87</v>
      </c>
      <c r="V106" s="3">
        <v>0</v>
      </c>
      <c r="W106" s="3">
        <v>29415</v>
      </c>
      <c r="X106" s="3">
        <v>0</v>
      </c>
      <c r="Y106" s="3">
        <v>505037</v>
      </c>
      <c r="Z106" s="4">
        <f t="shared" si="1"/>
        <v>2405107.73</v>
      </c>
    </row>
    <row r="107" spans="1:26" x14ac:dyDescent="0.25">
      <c r="A107" s="5">
        <v>106</v>
      </c>
      <c r="B107" s="6" t="s">
        <v>99</v>
      </c>
      <c r="C107" s="55">
        <v>20783</v>
      </c>
      <c r="D107" s="55">
        <v>139195</v>
      </c>
      <c r="E107" s="55">
        <v>651544</v>
      </c>
      <c r="F107" s="55">
        <v>372717</v>
      </c>
      <c r="G107" s="55">
        <v>0</v>
      </c>
      <c r="H107" s="55">
        <v>42054</v>
      </c>
      <c r="I107" s="55">
        <v>0</v>
      </c>
      <c r="J107" s="55">
        <v>8233.25</v>
      </c>
      <c r="K107" s="55">
        <v>48593.020000000004</v>
      </c>
      <c r="L107" s="55">
        <v>5449.6</v>
      </c>
      <c r="M107" s="55">
        <v>0</v>
      </c>
      <c r="N107" s="55">
        <v>2531</v>
      </c>
      <c r="O107" s="55">
        <v>0</v>
      </c>
      <c r="P107" s="55">
        <v>2614</v>
      </c>
      <c r="Q107" s="55">
        <v>3334</v>
      </c>
      <c r="R107" s="55">
        <v>0</v>
      </c>
      <c r="S107" s="55">
        <v>0</v>
      </c>
      <c r="T107" s="55">
        <v>0</v>
      </c>
      <c r="U107" s="55">
        <v>105410.43000000001</v>
      </c>
      <c r="V107" s="3">
        <v>13285.800000000001</v>
      </c>
      <c r="W107" s="3">
        <v>37147</v>
      </c>
      <c r="X107" s="3">
        <v>0</v>
      </c>
      <c r="Y107" s="3">
        <v>637803</v>
      </c>
      <c r="Z107" s="4">
        <f t="shared" si="1"/>
        <v>2090694.1</v>
      </c>
    </row>
    <row r="108" spans="1:26" x14ac:dyDescent="0.25">
      <c r="A108" s="5">
        <v>107</v>
      </c>
      <c r="B108" s="6" t="s">
        <v>100</v>
      </c>
      <c r="C108" s="55">
        <v>0</v>
      </c>
      <c r="D108" s="55">
        <v>52908</v>
      </c>
      <c r="E108" s="55">
        <v>290489</v>
      </c>
      <c r="F108" s="55">
        <v>142895</v>
      </c>
      <c r="G108" s="55">
        <v>0</v>
      </c>
      <c r="H108" s="55">
        <v>17867</v>
      </c>
      <c r="I108" s="55">
        <v>0</v>
      </c>
      <c r="J108" s="55">
        <v>8233.25</v>
      </c>
      <c r="K108" s="55">
        <v>2668.48</v>
      </c>
      <c r="L108" s="55">
        <v>2024</v>
      </c>
      <c r="M108" s="55">
        <v>0</v>
      </c>
      <c r="N108" s="55">
        <v>0</v>
      </c>
      <c r="O108" s="55">
        <v>10000</v>
      </c>
      <c r="P108" s="55">
        <v>209</v>
      </c>
      <c r="Q108" s="55">
        <v>3581</v>
      </c>
      <c r="R108" s="55">
        <v>0</v>
      </c>
      <c r="S108" s="55">
        <v>0</v>
      </c>
      <c r="T108" s="55">
        <v>0</v>
      </c>
      <c r="U108" s="55">
        <v>134591.29999999999</v>
      </c>
      <c r="V108" s="3">
        <v>62.04</v>
      </c>
      <c r="W108" s="3">
        <v>15037</v>
      </c>
      <c r="X108" s="3">
        <v>0</v>
      </c>
      <c r="Y108" s="3">
        <v>258182</v>
      </c>
      <c r="Z108" s="4">
        <f t="shared" si="1"/>
        <v>938747.07000000007</v>
      </c>
    </row>
    <row r="109" spans="1:26" x14ac:dyDescent="0.25">
      <c r="A109" s="5">
        <v>108</v>
      </c>
      <c r="B109" s="6" t="s">
        <v>101</v>
      </c>
      <c r="C109" s="55">
        <v>36341</v>
      </c>
      <c r="D109" s="55">
        <v>422284</v>
      </c>
      <c r="E109" s="55">
        <v>4024332</v>
      </c>
      <c r="F109" s="55">
        <v>2302990</v>
      </c>
      <c r="G109" s="55">
        <v>0</v>
      </c>
      <c r="H109" s="55">
        <v>161260</v>
      </c>
      <c r="I109" s="55">
        <v>0</v>
      </c>
      <c r="J109" s="55">
        <v>24698.690000000002</v>
      </c>
      <c r="K109" s="55">
        <v>13531.25</v>
      </c>
      <c r="L109" s="55">
        <v>11989.06</v>
      </c>
      <c r="M109" s="55">
        <v>0</v>
      </c>
      <c r="N109" s="55">
        <v>1694</v>
      </c>
      <c r="O109" s="55">
        <v>10000</v>
      </c>
      <c r="P109" s="55">
        <v>7441</v>
      </c>
      <c r="Q109" s="55">
        <v>0</v>
      </c>
      <c r="R109" s="55">
        <v>0</v>
      </c>
      <c r="S109" s="55">
        <v>0</v>
      </c>
      <c r="T109" s="55">
        <v>0</v>
      </c>
      <c r="U109" s="55">
        <v>33628.25</v>
      </c>
      <c r="V109" s="3">
        <v>31185</v>
      </c>
      <c r="W109" s="3">
        <v>94449</v>
      </c>
      <c r="X109" s="3">
        <v>0</v>
      </c>
      <c r="Y109" s="3">
        <v>1621650</v>
      </c>
      <c r="Z109" s="4">
        <f t="shared" si="1"/>
        <v>8797473.25</v>
      </c>
    </row>
    <row r="110" spans="1:26" x14ac:dyDescent="0.25">
      <c r="A110" s="5">
        <v>109</v>
      </c>
      <c r="B110" s="6" t="s">
        <v>102</v>
      </c>
      <c r="C110" s="55">
        <v>91629.31</v>
      </c>
      <c r="D110" s="55">
        <v>15617</v>
      </c>
      <c r="E110" s="55">
        <v>1769</v>
      </c>
      <c r="F110" s="55">
        <v>0</v>
      </c>
      <c r="G110" s="55">
        <v>0</v>
      </c>
      <c r="H110" s="55">
        <v>1577</v>
      </c>
      <c r="I110" s="55">
        <v>0</v>
      </c>
      <c r="J110" s="55">
        <v>8233.25</v>
      </c>
      <c r="K110" s="55">
        <v>3601.2000000000003</v>
      </c>
      <c r="L110" s="55">
        <v>6038.64</v>
      </c>
      <c r="M110" s="55">
        <v>0</v>
      </c>
      <c r="N110" s="55">
        <v>5663</v>
      </c>
      <c r="O110" s="55">
        <v>0</v>
      </c>
      <c r="P110" s="55">
        <v>1004</v>
      </c>
      <c r="Q110" s="55">
        <v>3224</v>
      </c>
      <c r="R110" s="55">
        <v>0</v>
      </c>
      <c r="S110" s="55">
        <v>0</v>
      </c>
      <c r="T110" s="55">
        <v>0</v>
      </c>
      <c r="U110" s="55">
        <v>57180</v>
      </c>
      <c r="V110" s="3">
        <v>0</v>
      </c>
      <c r="W110" s="3">
        <v>11521</v>
      </c>
      <c r="X110" s="3">
        <v>0</v>
      </c>
      <c r="Y110" s="3">
        <v>200000</v>
      </c>
      <c r="Z110" s="4">
        <f t="shared" si="1"/>
        <v>407057.4</v>
      </c>
    </row>
    <row r="111" spans="1:26" x14ac:dyDescent="0.25">
      <c r="A111" s="5">
        <v>110</v>
      </c>
      <c r="B111" s="6" t="s">
        <v>131</v>
      </c>
      <c r="C111" s="55">
        <v>56315.350000000006</v>
      </c>
      <c r="D111" s="55">
        <v>171217</v>
      </c>
      <c r="E111" s="55">
        <v>721453</v>
      </c>
      <c r="F111" s="55">
        <v>469906</v>
      </c>
      <c r="G111" s="55">
        <v>0</v>
      </c>
      <c r="H111" s="55">
        <v>39783</v>
      </c>
      <c r="I111" s="55">
        <v>0</v>
      </c>
      <c r="J111" s="55">
        <v>16465.45</v>
      </c>
      <c r="K111" s="55">
        <v>11851.45</v>
      </c>
      <c r="L111" s="55">
        <v>5274.78</v>
      </c>
      <c r="M111" s="55">
        <v>0</v>
      </c>
      <c r="N111" s="55">
        <v>3033.18</v>
      </c>
      <c r="O111" s="55">
        <v>0</v>
      </c>
      <c r="P111" s="55">
        <v>8937</v>
      </c>
      <c r="Q111" s="55">
        <v>6453</v>
      </c>
      <c r="R111" s="55">
        <v>0</v>
      </c>
      <c r="S111" s="55">
        <v>0</v>
      </c>
      <c r="T111" s="55">
        <v>0</v>
      </c>
      <c r="U111" s="55">
        <v>145424.84</v>
      </c>
      <c r="V111" s="3">
        <v>34591.699999999997</v>
      </c>
      <c r="W111" s="3">
        <v>33246</v>
      </c>
      <c r="X111" s="3">
        <v>0</v>
      </c>
      <c r="Y111" s="3">
        <v>570823</v>
      </c>
      <c r="Z111" s="4">
        <f t="shared" si="1"/>
        <v>2294774.75</v>
      </c>
    </row>
    <row r="112" spans="1:26" x14ac:dyDescent="0.25">
      <c r="A112" s="5">
        <v>111</v>
      </c>
      <c r="B112" s="6" t="s">
        <v>103</v>
      </c>
      <c r="C112" s="55">
        <v>17254.59</v>
      </c>
      <c r="D112" s="55">
        <v>56507</v>
      </c>
      <c r="E112" s="55">
        <v>694065</v>
      </c>
      <c r="F112" s="55">
        <v>318498</v>
      </c>
      <c r="G112" s="55">
        <v>0</v>
      </c>
      <c r="H112" s="55">
        <v>33658</v>
      </c>
      <c r="I112" s="55">
        <v>0</v>
      </c>
      <c r="J112" s="55">
        <v>8233.25</v>
      </c>
      <c r="K112" s="55">
        <v>9284.42</v>
      </c>
      <c r="L112" s="55">
        <v>2918.27</v>
      </c>
      <c r="M112" s="55">
        <v>0</v>
      </c>
      <c r="N112" s="55">
        <v>1139.7</v>
      </c>
      <c r="O112" s="55">
        <v>0</v>
      </c>
      <c r="P112" s="55">
        <v>1089</v>
      </c>
      <c r="Q112" s="55">
        <v>3976</v>
      </c>
      <c r="R112" s="55">
        <v>0</v>
      </c>
      <c r="S112" s="55">
        <v>0</v>
      </c>
      <c r="T112" s="55">
        <v>0</v>
      </c>
      <c r="U112" s="55">
        <v>9708.14</v>
      </c>
      <c r="V112" s="3">
        <v>29036.83</v>
      </c>
      <c r="W112" s="3">
        <v>0</v>
      </c>
      <c r="X112" s="3">
        <v>0</v>
      </c>
      <c r="Y112" s="3">
        <v>375111</v>
      </c>
      <c r="Z112" s="4">
        <f t="shared" si="1"/>
        <v>1560479.1999999997</v>
      </c>
    </row>
    <row r="113" spans="1:26" x14ac:dyDescent="0.25">
      <c r="A113" s="5">
        <v>112</v>
      </c>
      <c r="B113" s="6" t="s">
        <v>104</v>
      </c>
      <c r="C113" s="55">
        <v>134284.25</v>
      </c>
      <c r="D113" s="55">
        <v>1078383</v>
      </c>
      <c r="E113" s="55">
        <v>6927830</v>
      </c>
      <c r="F113" s="55">
        <v>4320067</v>
      </c>
      <c r="G113" s="55">
        <v>0</v>
      </c>
      <c r="H113" s="55">
        <v>388344</v>
      </c>
      <c r="I113" s="55">
        <v>0</v>
      </c>
      <c r="J113" s="55">
        <v>32930.89</v>
      </c>
      <c r="K113" s="55">
        <v>219844.07</v>
      </c>
      <c r="L113" s="55">
        <v>83586.61</v>
      </c>
      <c r="M113" s="55">
        <v>0</v>
      </c>
      <c r="N113" s="55">
        <v>43975.87</v>
      </c>
      <c r="O113" s="55">
        <v>0</v>
      </c>
      <c r="P113" s="55">
        <v>22363</v>
      </c>
      <c r="Q113" s="55">
        <v>37500</v>
      </c>
      <c r="R113" s="55">
        <v>0</v>
      </c>
      <c r="S113" s="55">
        <v>0</v>
      </c>
      <c r="T113" s="55">
        <v>0</v>
      </c>
      <c r="U113" s="55">
        <v>1962517.8599999999</v>
      </c>
      <c r="V113" s="3">
        <v>1644.06</v>
      </c>
      <c r="W113" s="3">
        <v>322623</v>
      </c>
      <c r="X113" s="3">
        <v>0</v>
      </c>
      <c r="Y113" s="3">
        <v>5539300</v>
      </c>
      <c r="Z113" s="4">
        <f t="shared" si="1"/>
        <v>21115193.609999999</v>
      </c>
    </row>
    <row r="114" spans="1:26" x14ac:dyDescent="0.25">
      <c r="A114" s="5">
        <v>113</v>
      </c>
      <c r="B114" s="6" t="s">
        <v>105</v>
      </c>
      <c r="C114" s="55">
        <v>20496</v>
      </c>
      <c r="D114" s="55">
        <v>565209</v>
      </c>
      <c r="E114" s="55">
        <v>3273216</v>
      </c>
      <c r="F114" s="55">
        <v>1627112</v>
      </c>
      <c r="G114" s="55">
        <v>0</v>
      </c>
      <c r="H114" s="55">
        <v>137045</v>
      </c>
      <c r="I114" s="55">
        <v>0</v>
      </c>
      <c r="J114" s="55">
        <v>8233.25</v>
      </c>
      <c r="K114" s="55">
        <v>16030.130000000001</v>
      </c>
      <c r="L114" s="55">
        <v>9457.17</v>
      </c>
      <c r="M114" s="55">
        <v>0</v>
      </c>
      <c r="N114" s="55">
        <v>3854</v>
      </c>
      <c r="O114" s="55">
        <v>0</v>
      </c>
      <c r="P114" s="55">
        <v>6193</v>
      </c>
      <c r="Q114" s="55">
        <v>7457</v>
      </c>
      <c r="R114" s="55">
        <v>0</v>
      </c>
      <c r="S114" s="55">
        <v>0</v>
      </c>
      <c r="T114" s="55">
        <v>0</v>
      </c>
      <c r="U114" s="55">
        <v>977257.87</v>
      </c>
      <c r="V114" s="3">
        <v>99339.900000000009</v>
      </c>
      <c r="W114" s="3">
        <v>95078</v>
      </c>
      <c r="X114" s="3">
        <v>0</v>
      </c>
      <c r="Y114" s="3">
        <v>1632456</v>
      </c>
      <c r="Z114" s="4">
        <f t="shared" si="1"/>
        <v>8478434.3200000003</v>
      </c>
    </row>
    <row r="115" spans="1:26" x14ac:dyDescent="0.25">
      <c r="A115" s="5">
        <v>114</v>
      </c>
      <c r="B115" s="6" t="s">
        <v>106</v>
      </c>
      <c r="C115" s="55">
        <v>5092.6499999999996</v>
      </c>
      <c r="D115" s="55">
        <v>344669</v>
      </c>
      <c r="E115" s="55">
        <v>2682584</v>
      </c>
      <c r="F115" s="55">
        <v>1360252</v>
      </c>
      <c r="G115" s="55">
        <v>0</v>
      </c>
      <c r="H115" s="55">
        <v>111196</v>
      </c>
      <c r="I115" s="55">
        <v>0</v>
      </c>
      <c r="J115" s="55">
        <v>0</v>
      </c>
      <c r="K115" s="55">
        <v>8685.94</v>
      </c>
      <c r="L115" s="55">
        <v>6872.87</v>
      </c>
      <c r="M115" s="55">
        <v>0</v>
      </c>
      <c r="N115" s="55">
        <v>6029</v>
      </c>
      <c r="O115" s="55">
        <v>0</v>
      </c>
      <c r="P115" s="55">
        <v>0</v>
      </c>
      <c r="Q115" s="55">
        <v>7591</v>
      </c>
      <c r="R115" s="55">
        <v>0</v>
      </c>
      <c r="S115" s="55">
        <v>0</v>
      </c>
      <c r="T115" s="55">
        <v>0</v>
      </c>
      <c r="U115" s="55">
        <v>108692.52</v>
      </c>
      <c r="V115" s="3">
        <v>0</v>
      </c>
      <c r="W115" s="3">
        <v>70896</v>
      </c>
      <c r="X115" s="3">
        <v>0</v>
      </c>
      <c r="Y115" s="3">
        <v>1217260</v>
      </c>
      <c r="Z115" s="4">
        <f t="shared" si="1"/>
        <v>5929820.9800000004</v>
      </c>
    </row>
    <row r="116" spans="1:26" x14ac:dyDescent="0.25">
      <c r="A116" s="5">
        <v>115</v>
      </c>
      <c r="B116" s="6" t="s">
        <v>107</v>
      </c>
      <c r="C116" s="55">
        <v>90871.46</v>
      </c>
      <c r="D116" s="55">
        <v>400683</v>
      </c>
      <c r="E116" s="55">
        <v>3366689</v>
      </c>
      <c r="F116" s="55">
        <v>1571722</v>
      </c>
      <c r="G116" s="55">
        <v>0</v>
      </c>
      <c r="H116" s="55">
        <v>147802</v>
      </c>
      <c r="I116" s="55">
        <v>0</v>
      </c>
      <c r="J116" s="55">
        <v>24698.690000000002</v>
      </c>
      <c r="K116" s="55">
        <v>46134.5</v>
      </c>
      <c r="L116" s="55">
        <v>12328.6</v>
      </c>
      <c r="M116" s="55">
        <v>84.19</v>
      </c>
      <c r="N116" s="55">
        <v>12676</v>
      </c>
      <c r="O116" s="55">
        <v>5000</v>
      </c>
      <c r="P116" s="55">
        <v>0</v>
      </c>
      <c r="Q116" s="55">
        <v>6426.32</v>
      </c>
      <c r="R116" s="55">
        <v>0</v>
      </c>
      <c r="S116" s="55">
        <v>0</v>
      </c>
      <c r="T116" s="55">
        <v>0</v>
      </c>
      <c r="U116" s="55">
        <v>1054667.8</v>
      </c>
      <c r="V116" s="3">
        <v>35709.74</v>
      </c>
      <c r="W116" s="3">
        <v>0</v>
      </c>
      <c r="X116" s="3">
        <v>0</v>
      </c>
      <c r="Y116" s="3">
        <v>1912716</v>
      </c>
      <c r="Z116" s="4">
        <f t="shared" si="1"/>
        <v>8688209.3000000007</v>
      </c>
    </row>
    <row r="117" spans="1:26" x14ac:dyDescent="0.25">
      <c r="A117" s="5">
        <v>116</v>
      </c>
      <c r="B117" s="6" t="s">
        <v>108</v>
      </c>
      <c r="C117" s="55">
        <v>20916.03</v>
      </c>
      <c r="D117" s="55">
        <v>147246</v>
      </c>
      <c r="E117" s="55">
        <v>1454016</v>
      </c>
      <c r="F117" s="55">
        <v>563189</v>
      </c>
      <c r="G117" s="55">
        <v>0</v>
      </c>
      <c r="H117" s="55">
        <v>56109</v>
      </c>
      <c r="I117" s="55">
        <v>0</v>
      </c>
      <c r="J117" s="55">
        <v>16465.45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7125</v>
      </c>
      <c r="R117" s="55">
        <v>0</v>
      </c>
      <c r="S117" s="55">
        <v>0</v>
      </c>
      <c r="T117" s="55">
        <v>0</v>
      </c>
      <c r="U117" s="55">
        <v>249966.71</v>
      </c>
      <c r="V117" s="3">
        <v>24779.48</v>
      </c>
      <c r="W117" s="3">
        <v>31287</v>
      </c>
      <c r="X117" s="3">
        <v>0</v>
      </c>
      <c r="Y117" s="3">
        <v>537190</v>
      </c>
      <c r="Z117" s="4">
        <f t="shared" si="1"/>
        <v>3108289.6700000004</v>
      </c>
    </row>
    <row r="118" spans="1:26" x14ac:dyDescent="0.25">
      <c r="A118" s="5">
        <v>117</v>
      </c>
      <c r="B118" s="6" t="s">
        <v>109</v>
      </c>
      <c r="C118" s="55">
        <v>126722.89</v>
      </c>
      <c r="D118" s="55">
        <v>1643856</v>
      </c>
      <c r="E118" s="55">
        <v>11139401</v>
      </c>
      <c r="F118" s="55">
        <v>6487140</v>
      </c>
      <c r="G118" s="55">
        <v>0</v>
      </c>
      <c r="H118" s="55">
        <v>557778</v>
      </c>
      <c r="I118" s="55">
        <v>1265715</v>
      </c>
      <c r="J118" s="55">
        <v>49397.380000000005</v>
      </c>
      <c r="K118" s="55">
        <v>217519.43</v>
      </c>
      <c r="L118" s="55">
        <v>0</v>
      </c>
      <c r="M118" s="55">
        <v>101477</v>
      </c>
      <c r="N118" s="55">
        <v>0</v>
      </c>
      <c r="O118" s="55">
        <v>45000</v>
      </c>
      <c r="P118" s="55">
        <v>42236</v>
      </c>
      <c r="Q118" s="55">
        <v>37500</v>
      </c>
      <c r="R118" s="55">
        <v>85000</v>
      </c>
      <c r="S118" s="55">
        <v>0</v>
      </c>
      <c r="T118" s="55">
        <v>0</v>
      </c>
      <c r="U118" s="55">
        <v>4478719.4400000004</v>
      </c>
      <c r="V118" s="3">
        <v>151757.61000000002</v>
      </c>
      <c r="W118" s="3">
        <v>0</v>
      </c>
      <c r="X118" s="3">
        <v>0</v>
      </c>
      <c r="Y118" s="3">
        <v>7350434</v>
      </c>
      <c r="Z118" s="4">
        <f t="shared" si="1"/>
        <v>33779653.75</v>
      </c>
    </row>
    <row r="119" spans="1:26" x14ac:dyDescent="0.25">
      <c r="A119" s="5">
        <v>118</v>
      </c>
      <c r="B119" s="6" t="s">
        <v>110</v>
      </c>
      <c r="C119" s="55">
        <v>60056.44</v>
      </c>
      <c r="D119" s="55">
        <v>1781553</v>
      </c>
      <c r="E119" s="55">
        <v>11806507</v>
      </c>
      <c r="F119" s="55">
        <v>7106194</v>
      </c>
      <c r="G119" s="55">
        <v>0</v>
      </c>
      <c r="H119" s="55">
        <v>570313</v>
      </c>
      <c r="I119" s="55">
        <v>0</v>
      </c>
      <c r="J119" s="55">
        <v>65862.83</v>
      </c>
      <c r="K119" s="55">
        <v>399483.04000000004</v>
      </c>
      <c r="L119" s="55">
        <v>30147.279999999999</v>
      </c>
      <c r="M119" s="55">
        <v>50252.520000000004</v>
      </c>
      <c r="N119" s="55">
        <v>23019.21</v>
      </c>
      <c r="O119" s="55">
        <v>0</v>
      </c>
      <c r="P119" s="55">
        <v>33928</v>
      </c>
      <c r="Q119" s="55">
        <v>37500</v>
      </c>
      <c r="R119" s="55">
        <v>0</v>
      </c>
      <c r="S119" s="55">
        <v>0</v>
      </c>
      <c r="T119" s="55">
        <v>0</v>
      </c>
      <c r="U119" s="55">
        <v>1419890.8599999999</v>
      </c>
      <c r="V119" s="3">
        <v>0</v>
      </c>
      <c r="W119" s="3">
        <v>405068.27</v>
      </c>
      <c r="X119" s="3">
        <v>0</v>
      </c>
      <c r="Y119" s="3">
        <v>7258786</v>
      </c>
      <c r="Z119" s="4">
        <f t="shared" si="1"/>
        <v>31048561.449999996</v>
      </c>
    </row>
    <row r="120" spans="1:26" x14ac:dyDescent="0.25">
      <c r="A120" s="5">
        <v>119</v>
      </c>
      <c r="B120" s="6" t="s">
        <v>111</v>
      </c>
      <c r="C120" s="55">
        <v>10280.43</v>
      </c>
      <c r="D120" s="55">
        <v>59607</v>
      </c>
      <c r="E120" s="55">
        <v>325905</v>
      </c>
      <c r="F120" s="55">
        <v>201307</v>
      </c>
      <c r="G120" s="55">
        <v>0</v>
      </c>
      <c r="H120" s="55">
        <v>18379</v>
      </c>
      <c r="I120" s="55">
        <v>0</v>
      </c>
      <c r="J120" s="55">
        <v>8233.25</v>
      </c>
      <c r="K120" s="55">
        <v>4421.91</v>
      </c>
      <c r="L120" s="55">
        <v>0</v>
      </c>
      <c r="M120" s="55">
        <v>0</v>
      </c>
      <c r="N120" s="55">
        <v>496.48</v>
      </c>
      <c r="O120" s="55">
        <v>0</v>
      </c>
      <c r="P120" s="55">
        <v>0</v>
      </c>
      <c r="Q120" s="55">
        <v>3270</v>
      </c>
      <c r="R120" s="55">
        <v>0</v>
      </c>
      <c r="S120" s="55">
        <v>0</v>
      </c>
      <c r="T120" s="55">
        <v>0</v>
      </c>
      <c r="U120" s="55">
        <v>79623.150000000009</v>
      </c>
      <c r="V120" s="3">
        <v>0</v>
      </c>
      <c r="W120" s="3">
        <v>0</v>
      </c>
      <c r="X120" s="3">
        <v>0</v>
      </c>
      <c r="Y120" s="3">
        <v>235308</v>
      </c>
      <c r="Z120" s="4">
        <f t="shared" si="1"/>
        <v>946831.22</v>
      </c>
    </row>
    <row r="121" spans="1:26" x14ac:dyDescent="0.25">
      <c r="A121" s="5">
        <v>120</v>
      </c>
      <c r="B121" s="6" t="s">
        <v>112</v>
      </c>
      <c r="C121" s="55">
        <v>5906.68</v>
      </c>
      <c r="D121" s="55">
        <v>368101</v>
      </c>
      <c r="E121" s="55">
        <v>3720431</v>
      </c>
      <c r="F121" s="55">
        <v>1783008</v>
      </c>
      <c r="G121" s="55">
        <v>0</v>
      </c>
      <c r="H121" s="55">
        <v>129984</v>
      </c>
      <c r="I121" s="55">
        <v>177920</v>
      </c>
      <c r="J121" s="55">
        <v>24698.690000000002</v>
      </c>
      <c r="K121" s="55">
        <v>120710.84</v>
      </c>
      <c r="L121" s="55">
        <v>5713.38</v>
      </c>
      <c r="M121" s="55">
        <v>0</v>
      </c>
      <c r="N121" s="55">
        <v>0</v>
      </c>
      <c r="O121" s="55">
        <v>0</v>
      </c>
      <c r="P121" s="55">
        <v>18859</v>
      </c>
      <c r="Q121" s="55">
        <v>10264</v>
      </c>
      <c r="R121" s="55">
        <v>0</v>
      </c>
      <c r="S121" s="55">
        <v>0</v>
      </c>
      <c r="T121" s="55">
        <v>0</v>
      </c>
      <c r="U121" s="55">
        <v>0</v>
      </c>
      <c r="V121" s="3">
        <v>0</v>
      </c>
      <c r="W121" s="3">
        <v>68326</v>
      </c>
      <c r="X121" s="3">
        <v>0</v>
      </c>
      <c r="Y121" s="3">
        <v>1173136</v>
      </c>
      <c r="Z121" s="4">
        <f t="shared" si="1"/>
        <v>7607058.5899999999</v>
      </c>
    </row>
    <row r="122" spans="1:26" x14ac:dyDescent="0.25">
      <c r="A122" s="5">
        <v>121</v>
      </c>
      <c r="B122" s="6" t="s">
        <v>113</v>
      </c>
      <c r="C122" s="55">
        <v>83623.760000000009</v>
      </c>
      <c r="D122" s="55">
        <v>1090486</v>
      </c>
      <c r="E122" s="55">
        <v>6349568</v>
      </c>
      <c r="F122" s="55">
        <v>3669992</v>
      </c>
      <c r="G122" s="55">
        <v>0</v>
      </c>
      <c r="H122" s="55">
        <v>301864</v>
      </c>
      <c r="I122" s="55">
        <v>0</v>
      </c>
      <c r="J122" s="55">
        <v>41164.14</v>
      </c>
      <c r="K122" s="55">
        <v>17138.8</v>
      </c>
      <c r="L122" s="55">
        <v>5182</v>
      </c>
      <c r="M122" s="55">
        <v>263366.94</v>
      </c>
      <c r="N122" s="55">
        <v>13656.35</v>
      </c>
      <c r="O122" s="55">
        <v>10000</v>
      </c>
      <c r="P122" s="55">
        <v>21202</v>
      </c>
      <c r="Q122" s="55">
        <v>22014</v>
      </c>
      <c r="R122" s="55">
        <v>85000</v>
      </c>
      <c r="S122" s="55">
        <v>0</v>
      </c>
      <c r="T122" s="55">
        <v>0</v>
      </c>
      <c r="U122" s="55">
        <v>2025464.93</v>
      </c>
      <c r="V122" s="3">
        <v>0</v>
      </c>
      <c r="W122" s="3">
        <v>228520</v>
      </c>
      <c r="X122" s="3">
        <v>0</v>
      </c>
      <c r="Y122" s="3">
        <v>2487666.08</v>
      </c>
      <c r="Z122" s="4">
        <f t="shared" si="1"/>
        <v>16715909</v>
      </c>
    </row>
    <row r="123" spans="1:26" x14ac:dyDescent="0.25">
      <c r="A123" s="5">
        <v>122</v>
      </c>
      <c r="B123" s="6" t="s">
        <v>114</v>
      </c>
      <c r="C123" s="55">
        <v>16451</v>
      </c>
      <c r="D123" s="55">
        <v>83183</v>
      </c>
      <c r="E123" s="55">
        <v>645683</v>
      </c>
      <c r="F123" s="55">
        <v>338304</v>
      </c>
      <c r="G123" s="55">
        <v>0</v>
      </c>
      <c r="H123" s="55">
        <v>56964</v>
      </c>
      <c r="I123" s="55">
        <v>0</v>
      </c>
      <c r="J123" s="55">
        <v>8233.25</v>
      </c>
      <c r="K123" s="55">
        <v>3082.9300000000003</v>
      </c>
      <c r="L123" s="55">
        <v>2715.74</v>
      </c>
      <c r="M123" s="55">
        <v>0</v>
      </c>
      <c r="N123" s="55">
        <v>990.43000000000006</v>
      </c>
      <c r="O123" s="55">
        <v>0</v>
      </c>
      <c r="P123" s="55">
        <v>2636</v>
      </c>
      <c r="Q123" s="55">
        <v>4991</v>
      </c>
      <c r="R123" s="55">
        <v>0</v>
      </c>
      <c r="S123" s="55">
        <v>0</v>
      </c>
      <c r="T123" s="55">
        <v>0</v>
      </c>
      <c r="U123" s="55">
        <v>0</v>
      </c>
      <c r="V123" s="3">
        <v>0</v>
      </c>
      <c r="W123" s="3">
        <v>46953</v>
      </c>
      <c r="X123" s="3">
        <v>0</v>
      </c>
      <c r="Y123" s="3">
        <v>806167</v>
      </c>
      <c r="Z123" s="4">
        <f t="shared" si="1"/>
        <v>2016354.3499999999</v>
      </c>
    </row>
    <row r="124" spans="1:26" x14ac:dyDescent="0.25">
      <c r="A124" s="5">
        <v>123</v>
      </c>
      <c r="B124" s="6" t="s">
        <v>115</v>
      </c>
      <c r="C124" s="55">
        <v>390070.79</v>
      </c>
      <c r="D124" s="55">
        <v>1907955.75</v>
      </c>
      <c r="E124" s="55">
        <v>11341861</v>
      </c>
      <c r="F124" s="55">
        <v>5789344</v>
      </c>
      <c r="G124" s="55">
        <v>0</v>
      </c>
      <c r="H124" s="55">
        <v>406391</v>
      </c>
      <c r="I124" s="55">
        <v>194386</v>
      </c>
      <c r="J124" s="55">
        <v>51587.18</v>
      </c>
      <c r="K124" s="55">
        <v>557546.5</v>
      </c>
      <c r="L124" s="55">
        <v>17649.79</v>
      </c>
      <c r="M124" s="55">
        <v>250000</v>
      </c>
      <c r="N124" s="55">
        <v>20002.400000000001</v>
      </c>
      <c r="O124" s="55">
        <v>55000</v>
      </c>
      <c r="P124" s="55">
        <v>3216.25</v>
      </c>
      <c r="Q124" s="55">
        <v>28478</v>
      </c>
      <c r="R124" s="55">
        <v>0</v>
      </c>
      <c r="S124" s="55">
        <v>0</v>
      </c>
      <c r="T124" s="55">
        <v>0</v>
      </c>
      <c r="U124" s="55">
        <v>630107.1</v>
      </c>
      <c r="V124" s="3">
        <v>0</v>
      </c>
      <c r="W124" s="3">
        <v>234732.79</v>
      </c>
      <c r="X124" s="3">
        <v>0</v>
      </c>
      <c r="Y124" s="3">
        <v>4316147</v>
      </c>
      <c r="Z124" s="4">
        <f t="shared" si="1"/>
        <v>26194475.549999997</v>
      </c>
    </row>
    <row r="125" spans="1:26" x14ac:dyDescent="0.25">
      <c r="A125" s="5">
        <v>124</v>
      </c>
      <c r="B125" s="6" t="s">
        <v>116</v>
      </c>
      <c r="C125" s="55">
        <v>153400.76</v>
      </c>
      <c r="D125" s="55">
        <v>986053</v>
      </c>
      <c r="E125" s="55">
        <v>8589038</v>
      </c>
      <c r="F125" s="55">
        <v>4178329</v>
      </c>
      <c r="G125" s="55">
        <v>0</v>
      </c>
      <c r="H125" s="55">
        <v>333038</v>
      </c>
      <c r="I125" s="55">
        <v>412776.14</v>
      </c>
      <c r="J125" s="55">
        <v>0</v>
      </c>
      <c r="K125" s="55">
        <v>92002.77</v>
      </c>
      <c r="L125" s="55">
        <v>0</v>
      </c>
      <c r="M125" s="55">
        <v>214.86</v>
      </c>
      <c r="N125" s="55">
        <v>11463.37</v>
      </c>
      <c r="O125" s="55">
        <v>20000</v>
      </c>
      <c r="P125" s="55">
        <v>8049</v>
      </c>
      <c r="Q125" s="55">
        <v>20916.32</v>
      </c>
      <c r="R125" s="55">
        <v>0</v>
      </c>
      <c r="S125" s="55">
        <v>0</v>
      </c>
      <c r="T125" s="55">
        <v>0</v>
      </c>
      <c r="U125" s="55">
        <v>3015030.33</v>
      </c>
      <c r="V125" s="3">
        <v>65533.380000000005</v>
      </c>
      <c r="W125" s="3">
        <v>193925.77</v>
      </c>
      <c r="X125" s="3">
        <v>0</v>
      </c>
      <c r="Y125" s="3">
        <v>3532203</v>
      </c>
      <c r="Z125" s="4">
        <f t="shared" si="1"/>
        <v>21611973.699999996</v>
      </c>
    </row>
    <row r="126" spans="1:26" x14ac:dyDescent="0.25">
      <c r="A126" s="5">
        <v>126</v>
      </c>
      <c r="B126" s="6" t="s">
        <v>117</v>
      </c>
      <c r="C126" s="55">
        <v>39038.5</v>
      </c>
      <c r="D126" s="55">
        <v>124073</v>
      </c>
      <c r="E126" s="55">
        <v>656430</v>
      </c>
      <c r="F126" s="55">
        <v>380462</v>
      </c>
      <c r="G126" s="55">
        <v>0</v>
      </c>
      <c r="H126" s="55">
        <v>41813</v>
      </c>
      <c r="I126" s="55">
        <v>0</v>
      </c>
      <c r="J126" s="55">
        <v>16465.45</v>
      </c>
      <c r="K126" s="55">
        <v>4843.26</v>
      </c>
      <c r="L126" s="55">
        <v>4691.92</v>
      </c>
      <c r="M126" s="55">
        <v>0</v>
      </c>
      <c r="N126" s="55">
        <v>2564.84</v>
      </c>
      <c r="O126" s="55">
        <v>0</v>
      </c>
      <c r="P126" s="55">
        <v>1189</v>
      </c>
      <c r="Q126" s="55">
        <v>4599</v>
      </c>
      <c r="R126" s="55">
        <v>0</v>
      </c>
      <c r="S126" s="55">
        <v>0</v>
      </c>
      <c r="T126" s="55">
        <v>0</v>
      </c>
      <c r="U126" s="55">
        <v>323081.58</v>
      </c>
      <c r="V126" s="3">
        <v>17653.45</v>
      </c>
      <c r="W126" s="3">
        <v>37319</v>
      </c>
      <c r="X126" s="3">
        <v>0</v>
      </c>
      <c r="Y126" s="3">
        <v>640743</v>
      </c>
      <c r="Z126" s="4">
        <f t="shared" si="1"/>
        <v>2294967</v>
      </c>
    </row>
    <row r="127" spans="1:26" x14ac:dyDescent="0.25">
      <c r="A127" s="5">
        <v>127</v>
      </c>
      <c r="B127" s="6" t="s">
        <v>118</v>
      </c>
      <c r="C127" s="55">
        <v>327185.74</v>
      </c>
      <c r="D127" s="55">
        <v>729342</v>
      </c>
      <c r="E127" s="55">
        <v>2961978</v>
      </c>
      <c r="F127" s="55">
        <v>2068032</v>
      </c>
      <c r="G127" s="55">
        <v>0</v>
      </c>
      <c r="H127" s="55">
        <v>205856</v>
      </c>
      <c r="I127" s="55">
        <v>0</v>
      </c>
      <c r="J127" s="55">
        <v>24698.690000000002</v>
      </c>
      <c r="K127" s="55">
        <v>55763.48</v>
      </c>
      <c r="L127" s="55">
        <v>42412</v>
      </c>
      <c r="M127" s="55">
        <v>0</v>
      </c>
      <c r="N127" s="55">
        <v>0</v>
      </c>
      <c r="O127" s="55">
        <v>0</v>
      </c>
      <c r="P127" s="55">
        <v>11408</v>
      </c>
      <c r="Q127" s="55">
        <v>37500</v>
      </c>
      <c r="R127" s="55">
        <v>0</v>
      </c>
      <c r="S127" s="55">
        <v>0</v>
      </c>
      <c r="T127" s="55">
        <v>0</v>
      </c>
      <c r="U127" s="55">
        <v>1240132.1400000001</v>
      </c>
      <c r="V127" s="3">
        <v>28623.32</v>
      </c>
      <c r="W127" s="3">
        <v>203674.35</v>
      </c>
      <c r="X127" s="3">
        <v>0</v>
      </c>
      <c r="Y127" s="3">
        <v>3606616</v>
      </c>
      <c r="Z127" s="4">
        <f t="shared" si="1"/>
        <v>11543221.720000001</v>
      </c>
    </row>
    <row r="128" spans="1:26" x14ac:dyDescent="0.25">
      <c r="A128" s="5">
        <v>128</v>
      </c>
      <c r="B128" s="6" t="s">
        <v>132</v>
      </c>
      <c r="C128" s="55">
        <v>348925.42000000004</v>
      </c>
      <c r="D128" s="55">
        <v>2059668</v>
      </c>
      <c r="E128" s="55">
        <v>7336146</v>
      </c>
      <c r="F128" s="55">
        <v>4987111</v>
      </c>
      <c r="G128" s="55">
        <v>0</v>
      </c>
      <c r="H128" s="55">
        <v>673599</v>
      </c>
      <c r="I128" s="55">
        <v>0</v>
      </c>
      <c r="J128" s="55">
        <v>65862.83</v>
      </c>
      <c r="K128" s="55">
        <v>321740.68</v>
      </c>
      <c r="L128" s="55">
        <v>77223.199999999997</v>
      </c>
      <c r="M128" s="55">
        <v>0</v>
      </c>
      <c r="N128" s="55">
        <v>60846.54</v>
      </c>
      <c r="O128" s="55">
        <v>0</v>
      </c>
      <c r="P128" s="55">
        <v>39258</v>
      </c>
      <c r="Q128" s="55">
        <v>37500</v>
      </c>
      <c r="R128" s="55">
        <v>0</v>
      </c>
      <c r="S128" s="55">
        <v>0</v>
      </c>
      <c r="T128" s="55">
        <v>0</v>
      </c>
      <c r="U128" s="55">
        <v>4803132.45</v>
      </c>
      <c r="V128" s="3">
        <v>301182.86</v>
      </c>
      <c r="W128" s="3">
        <v>890603</v>
      </c>
      <c r="X128" s="3">
        <v>0</v>
      </c>
      <c r="Y128" s="3">
        <v>15291274</v>
      </c>
      <c r="Z128" s="4">
        <f t="shared" si="1"/>
        <v>37294072.979999997</v>
      </c>
    </row>
    <row r="129" spans="1:26" x14ac:dyDescent="0.25">
      <c r="A129" s="5">
        <v>130</v>
      </c>
      <c r="B129" s="6" t="s">
        <v>119</v>
      </c>
      <c r="C129" s="55">
        <v>111789.82</v>
      </c>
      <c r="D129" s="55">
        <v>173767</v>
      </c>
      <c r="E129" s="55">
        <v>917273</v>
      </c>
      <c r="F129" s="55">
        <v>464896</v>
      </c>
      <c r="G129" s="55">
        <v>0</v>
      </c>
      <c r="H129" s="55">
        <v>52465</v>
      </c>
      <c r="I129" s="55">
        <v>193320</v>
      </c>
      <c r="J129" s="55">
        <v>16465.45</v>
      </c>
      <c r="K129" s="55">
        <v>11114.85</v>
      </c>
      <c r="L129" s="55">
        <v>0</v>
      </c>
      <c r="M129" s="55">
        <v>100928</v>
      </c>
      <c r="N129" s="55">
        <v>1970</v>
      </c>
      <c r="O129" s="55">
        <v>5000</v>
      </c>
      <c r="P129" s="55">
        <v>10440</v>
      </c>
      <c r="Q129" s="55">
        <v>4225</v>
      </c>
      <c r="R129" s="55">
        <v>85000</v>
      </c>
      <c r="S129" s="55">
        <v>0</v>
      </c>
      <c r="T129" s="55">
        <v>0</v>
      </c>
      <c r="U129" s="55">
        <v>492437.16000000003</v>
      </c>
      <c r="V129" s="3">
        <v>37363.040000000001</v>
      </c>
      <c r="W129" s="3">
        <v>42457</v>
      </c>
      <c r="X129" s="3">
        <v>0</v>
      </c>
      <c r="Y129" s="3">
        <v>728970</v>
      </c>
      <c r="Z129" s="4">
        <f t="shared" si="1"/>
        <v>3449881.3200000003</v>
      </c>
    </row>
    <row r="130" spans="1:26" ht="15.5" x14ac:dyDescent="0.25">
      <c r="A130" s="5">
        <v>131</v>
      </c>
      <c r="B130" s="6" t="s">
        <v>268</v>
      </c>
      <c r="C130" s="55">
        <v>86397.8</v>
      </c>
      <c r="D130" s="55">
        <v>308954</v>
      </c>
      <c r="E130" s="55">
        <v>747277</v>
      </c>
      <c r="F130" s="55">
        <v>472724</v>
      </c>
      <c r="G130" s="55">
        <v>0</v>
      </c>
      <c r="H130" s="55">
        <v>73963</v>
      </c>
      <c r="I130" s="55">
        <v>0</v>
      </c>
      <c r="J130" s="55">
        <v>1183767</v>
      </c>
      <c r="K130" s="55">
        <v>10338.15</v>
      </c>
      <c r="L130" s="55">
        <v>8036.0700000000006</v>
      </c>
      <c r="M130" s="55">
        <v>0</v>
      </c>
      <c r="N130" s="55">
        <v>7521.6500000000005</v>
      </c>
      <c r="O130" s="55">
        <v>0</v>
      </c>
      <c r="P130" s="55">
        <v>10567</v>
      </c>
      <c r="Q130" s="55">
        <v>11403</v>
      </c>
      <c r="R130" s="55">
        <v>0</v>
      </c>
      <c r="S130" s="55">
        <v>0</v>
      </c>
      <c r="T130" s="55">
        <v>0</v>
      </c>
      <c r="U130" s="55">
        <v>516862.45</v>
      </c>
      <c r="V130" s="3">
        <v>86730.82</v>
      </c>
      <c r="W130" s="3">
        <v>110866</v>
      </c>
      <c r="X130" s="3">
        <v>0</v>
      </c>
      <c r="Y130" s="3">
        <v>2001655</v>
      </c>
      <c r="Z130" s="4">
        <f t="shared" si="1"/>
        <v>5637062.9399999995</v>
      </c>
    </row>
    <row r="131" spans="1:26" x14ac:dyDescent="0.25">
      <c r="A131" s="5">
        <v>132</v>
      </c>
      <c r="B131" s="6" t="s">
        <v>120</v>
      </c>
      <c r="C131" s="55">
        <v>5267</v>
      </c>
      <c r="D131" s="55">
        <v>213127</v>
      </c>
      <c r="E131" s="55">
        <v>1399592</v>
      </c>
      <c r="F131" s="55">
        <v>764030</v>
      </c>
      <c r="G131" s="55">
        <v>0</v>
      </c>
      <c r="H131" s="55">
        <v>71141</v>
      </c>
      <c r="I131" s="55">
        <v>0</v>
      </c>
      <c r="J131" s="55">
        <v>16465.45</v>
      </c>
      <c r="K131" s="55">
        <v>8081</v>
      </c>
      <c r="L131" s="55">
        <v>1360.21</v>
      </c>
      <c r="M131" s="55">
        <v>0</v>
      </c>
      <c r="N131" s="55">
        <v>3622.13</v>
      </c>
      <c r="O131" s="55">
        <v>0</v>
      </c>
      <c r="P131" s="55">
        <v>1498</v>
      </c>
      <c r="Q131" s="55">
        <v>7931</v>
      </c>
      <c r="R131" s="55">
        <v>0</v>
      </c>
      <c r="S131" s="55">
        <v>0</v>
      </c>
      <c r="T131" s="55">
        <v>0</v>
      </c>
      <c r="U131" s="55">
        <v>472639.17</v>
      </c>
      <c r="V131" s="3">
        <v>0</v>
      </c>
      <c r="W131" s="3">
        <v>53359</v>
      </c>
      <c r="X131" s="3">
        <v>0</v>
      </c>
      <c r="Y131" s="3">
        <v>916154</v>
      </c>
      <c r="Z131" s="4">
        <f t="shared" si="1"/>
        <v>3934266.96</v>
      </c>
    </row>
    <row r="132" spans="1:26" ht="15.5" x14ac:dyDescent="0.25">
      <c r="A132" s="5">
        <v>134</v>
      </c>
      <c r="B132" s="6" t="s">
        <v>269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  <c r="O132" s="55">
        <v>0</v>
      </c>
      <c r="P132" s="55">
        <v>0</v>
      </c>
      <c r="Q132" s="55">
        <v>0</v>
      </c>
      <c r="R132" s="55">
        <v>0</v>
      </c>
      <c r="S132" s="55">
        <v>0</v>
      </c>
      <c r="T132" s="55">
        <v>0</v>
      </c>
      <c r="U132" s="55">
        <v>0</v>
      </c>
      <c r="V132" s="3">
        <v>0</v>
      </c>
      <c r="W132" s="3">
        <v>0</v>
      </c>
      <c r="X132" s="3">
        <v>0</v>
      </c>
      <c r="Y132" s="3">
        <v>0</v>
      </c>
      <c r="Z132" s="4">
        <f t="shared" si="1"/>
        <v>0</v>
      </c>
    </row>
    <row r="133" spans="1:26" x14ac:dyDescent="0.25">
      <c r="A133" s="5">
        <v>135</v>
      </c>
      <c r="B133" s="6" t="s">
        <v>34</v>
      </c>
      <c r="C133" s="55">
        <v>5071</v>
      </c>
      <c r="D133" s="55">
        <v>70385</v>
      </c>
      <c r="E133" s="55">
        <v>693435</v>
      </c>
      <c r="F133" s="55">
        <v>316349</v>
      </c>
      <c r="G133" s="55">
        <v>0</v>
      </c>
      <c r="H133" s="55">
        <v>25384</v>
      </c>
      <c r="I133" s="55">
        <v>0</v>
      </c>
      <c r="J133" s="55">
        <v>8233.25</v>
      </c>
      <c r="K133" s="55">
        <v>3354.78</v>
      </c>
      <c r="L133" s="55">
        <v>3020.92</v>
      </c>
      <c r="M133" s="55">
        <v>3986.67</v>
      </c>
      <c r="N133" s="55">
        <v>1222.1200000000001</v>
      </c>
      <c r="O133" s="55">
        <v>0</v>
      </c>
      <c r="P133" s="55">
        <v>0</v>
      </c>
      <c r="Q133" s="55">
        <v>4081</v>
      </c>
      <c r="R133" s="55">
        <v>0</v>
      </c>
      <c r="S133" s="55">
        <v>0</v>
      </c>
      <c r="T133" s="55">
        <v>0</v>
      </c>
      <c r="U133" s="55">
        <v>273841.28999999998</v>
      </c>
      <c r="V133" s="3">
        <v>29607.82</v>
      </c>
      <c r="W133" s="3">
        <v>15112.95</v>
      </c>
      <c r="X133" s="3">
        <v>0</v>
      </c>
      <c r="Y133" s="3">
        <v>269976</v>
      </c>
      <c r="Z133" s="4">
        <f t="shared" si="1"/>
        <v>1723060.8</v>
      </c>
    </row>
    <row r="134" spans="1:26" x14ac:dyDescent="0.25">
      <c r="A134" s="5">
        <v>136</v>
      </c>
      <c r="B134" s="6" t="s">
        <v>122</v>
      </c>
      <c r="C134" s="55">
        <v>513723.19</v>
      </c>
      <c r="D134" s="55">
        <v>1118496</v>
      </c>
      <c r="E134" s="55">
        <v>5409664</v>
      </c>
      <c r="F134" s="55">
        <v>3635322</v>
      </c>
      <c r="G134" s="55">
        <v>0</v>
      </c>
      <c r="H134" s="55">
        <v>472466</v>
      </c>
      <c r="I134" s="55">
        <v>0</v>
      </c>
      <c r="J134" s="55">
        <v>49397.380000000005</v>
      </c>
      <c r="K134" s="55">
        <v>49072.01</v>
      </c>
      <c r="L134" s="55">
        <v>91500.239999999991</v>
      </c>
      <c r="M134" s="55">
        <v>61979.87</v>
      </c>
      <c r="N134" s="55">
        <v>42766.93</v>
      </c>
      <c r="O134" s="55">
        <v>10000</v>
      </c>
      <c r="P134" s="55">
        <v>26005</v>
      </c>
      <c r="Q134" s="55">
        <v>0</v>
      </c>
      <c r="R134" s="55">
        <v>15930</v>
      </c>
      <c r="S134" s="55">
        <v>1259579.81</v>
      </c>
      <c r="T134" s="55">
        <v>0</v>
      </c>
      <c r="U134" s="55">
        <v>5794083.6699999999</v>
      </c>
      <c r="V134" s="3">
        <v>202895.66</v>
      </c>
      <c r="W134" s="3">
        <v>0</v>
      </c>
      <c r="X134" s="3">
        <v>0</v>
      </c>
      <c r="Y134" s="3">
        <v>10441392</v>
      </c>
      <c r="Z134" s="4">
        <f t="shared" si="1"/>
        <v>29194273.760000002</v>
      </c>
    </row>
    <row r="135" spans="1:26" x14ac:dyDescent="0.25">
      <c r="A135" s="5">
        <v>137</v>
      </c>
      <c r="B135" s="6" t="s">
        <v>123</v>
      </c>
      <c r="C135" s="55">
        <v>0</v>
      </c>
      <c r="D135" s="55">
        <v>17292</v>
      </c>
      <c r="E135" s="55">
        <v>34807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>
        <v>0</v>
      </c>
      <c r="N135" s="55">
        <v>0</v>
      </c>
      <c r="O135" s="55">
        <v>0</v>
      </c>
      <c r="P135" s="55">
        <v>0</v>
      </c>
      <c r="Q135" s="55">
        <v>0</v>
      </c>
      <c r="R135" s="55">
        <v>0</v>
      </c>
      <c r="S135" s="55">
        <v>0</v>
      </c>
      <c r="T135" s="55">
        <v>0</v>
      </c>
      <c r="U135" s="55">
        <v>0</v>
      </c>
      <c r="V135" s="3">
        <v>1976.26</v>
      </c>
      <c r="W135" s="3">
        <v>0</v>
      </c>
      <c r="X135" s="3">
        <v>0</v>
      </c>
      <c r="Y135" s="3">
        <v>200000</v>
      </c>
      <c r="Z135" s="4">
        <f t="shared" si="1"/>
        <v>254075.26</v>
      </c>
    </row>
    <row r="136" spans="1:26" ht="15.5" x14ac:dyDescent="0.25">
      <c r="A136" s="5">
        <v>138</v>
      </c>
      <c r="B136" s="6" t="s">
        <v>270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>
        <v>0</v>
      </c>
      <c r="O136" s="55">
        <v>0</v>
      </c>
      <c r="P136" s="55">
        <v>0</v>
      </c>
      <c r="Q136" s="55">
        <v>0</v>
      </c>
      <c r="R136" s="55">
        <v>0</v>
      </c>
      <c r="S136" s="55">
        <v>0</v>
      </c>
      <c r="T136" s="55">
        <v>0</v>
      </c>
      <c r="U136" s="55">
        <v>0</v>
      </c>
      <c r="V136" s="3">
        <v>0</v>
      </c>
      <c r="W136" s="3">
        <v>0</v>
      </c>
      <c r="X136" s="3">
        <v>0</v>
      </c>
      <c r="Y136" s="3">
        <v>0</v>
      </c>
      <c r="Z136" s="4">
        <f t="shared" ref="Z136:Z145" si="2">SUM(C136:Y136)</f>
        <v>0</v>
      </c>
    </row>
    <row r="137" spans="1:26" x14ac:dyDescent="0.25">
      <c r="A137" s="5">
        <v>139</v>
      </c>
      <c r="B137" s="6" t="s">
        <v>124</v>
      </c>
      <c r="C137" s="55">
        <v>245118.87</v>
      </c>
      <c r="D137" s="55">
        <v>142419</v>
      </c>
      <c r="E137" s="55">
        <v>437446</v>
      </c>
      <c r="F137" s="55">
        <v>231238</v>
      </c>
      <c r="G137" s="55">
        <v>0</v>
      </c>
      <c r="H137" s="55">
        <v>43321</v>
      </c>
      <c r="I137" s="55">
        <v>0</v>
      </c>
      <c r="J137" s="55">
        <v>8233.25</v>
      </c>
      <c r="K137" s="55">
        <v>11569.130000000001</v>
      </c>
      <c r="L137" s="55">
        <v>1532.31</v>
      </c>
      <c r="M137" s="55">
        <v>75854.33</v>
      </c>
      <c r="N137" s="55">
        <v>4200.42</v>
      </c>
      <c r="O137" s="55">
        <v>0</v>
      </c>
      <c r="P137" s="55">
        <v>693</v>
      </c>
      <c r="Q137" s="55">
        <v>6922</v>
      </c>
      <c r="R137" s="55">
        <v>0</v>
      </c>
      <c r="S137" s="55">
        <v>0</v>
      </c>
      <c r="T137" s="55">
        <v>0</v>
      </c>
      <c r="U137" s="55">
        <v>426844.06</v>
      </c>
      <c r="V137" s="3">
        <v>15140.4</v>
      </c>
      <c r="W137" s="3">
        <v>52045.55</v>
      </c>
      <c r="X137" s="3">
        <v>0</v>
      </c>
      <c r="Y137" s="3">
        <v>945539</v>
      </c>
      <c r="Z137" s="4">
        <f t="shared" si="2"/>
        <v>2648116.3200000003</v>
      </c>
    </row>
    <row r="138" spans="1:26" hidden="1" x14ac:dyDescent="0.25">
      <c r="A138" s="5">
        <v>140</v>
      </c>
      <c r="B138" s="6" t="s">
        <v>135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>
        <v>0</v>
      </c>
      <c r="O138" s="55">
        <v>0</v>
      </c>
      <c r="P138" s="55">
        <v>0</v>
      </c>
      <c r="Q138" s="55">
        <v>0</v>
      </c>
      <c r="R138" s="55">
        <v>0</v>
      </c>
      <c r="S138" s="55">
        <v>0</v>
      </c>
      <c r="T138" s="55">
        <v>0</v>
      </c>
      <c r="U138" s="55">
        <v>0</v>
      </c>
      <c r="V138" s="3">
        <v>0</v>
      </c>
      <c r="W138" s="3">
        <v>0</v>
      </c>
      <c r="X138" s="3">
        <v>0</v>
      </c>
      <c r="Y138" s="3">
        <v>0</v>
      </c>
      <c r="Z138" s="3">
        <f t="shared" si="2"/>
        <v>0</v>
      </c>
    </row>
    <row r="139" spans="1:26" x14ac:dyDescent="0.25">
      <c r="A139" s="5">
        <v>142</v>
      </c>
      <c r="B139" s="6" t="s">
        <v>125</v>
      </c>
      <c r="C139" s="55">
        <v>4514</v>
      </c>
      <c r="D139" s="55">
        <v>55965</v>
      </c>
      <c r="E139" s="55">
        <v>37087</v>
      </c>
      <c r="F139" s="55">
        <v>0</v>
      </c>
      <c r="G139" s="55">
        <v>0</v>
      </c>
      <c r="H139" s="55">
        <v>9042</v>
      </c>
      <c r="I139" s="55">
        <v>0</v>
      </c>
      <c r="J139" s="55">
        <v>8233.25</v>
      </c>
      <c r="K139" s="55">
        <v>3860.6</v>
      </c>
      <c r="L139" s="55">
        <v>3563.48</v>
      </c>
      <c r="M139" s="55">
        <v>0</v>
      </c>
      <c r="N139" s="55">
        <v>1475</v>
      </c>
      <c r="O139" s="55">
        <v>0</v>
      </c>
      <c r="P139" s="55">
        <v>1288</v>
      </c>
      <c r="Q139" s="55">
        <v>3643</v>
      </c>
      <c r="R139" s="55">
        <v>0</v>
      </c>
      <c r="S139" s="55">
        <v>0</v>
      </c>
      <c r="T139" s="55">
        <v>0</v>
      </c>
      <c r="U139" s="55">
        <v>279739.26</v>
      </c>
      <c r="V139" s="3">
        <v>22413.38</v>
      </c>
      <c r="W139" s="3">
        <v>0</v>
      </c>
      <c r="X139" s="3">
        <v>0</v>
      </c>
      <c r="Y139" s="3">
        <v>519820</v>
      </c>
      <c r="Z139" s="4">
        <f t="shared" si="2"/>
        <v>950643.97</v>
      </c>
    </row>
    <row r="140" spans="1:26" x14ac:dyDescent="0.25">
      <c r="A140" s="5">
        <v>143</v>
      </c>
      <c r="B140" s="6" t="s">
        <v>126</v>
      </c>
      <c r="C140" s="55">
        <v>30504.489999999998</v>
      </c>
      <c r="D140" s="55">
        <v>618610</v>
      </c>
      <c r="E140" s="55">
        <v>2667151</v>
      </c>
      <c r="F140" s="55">
        <v>1165714</v>
      </c>
      <c r="G140" s="55">
        <v>0</v>
      </c>
      <c r="H140" s="55">
        <v>143529</v>
      </c>
      <c r="I140" s="55">
        <v>0</v>
      </c>
      <c r="J140" s="55">
        <v>24698.690000000002</v>
      </c>
      <c r="K140" s="55">
        <v>14790.68</v>
      </c>
      <c r="L140" s="55">
        <v>5843.99</v>
      </c>
      <c r="M140" s="55">
        <v>0</v>
      </c>
      <c r="N140" s="55">
        <v>3828</v>
      </c>
      <c r="O140" s="55">
        <v>10000</v>
      </c>
      <c r="P140" s="55">
        <v>8176</v>
      </c>
      <c r="Q140" s="55">
        <v>18326</v>
      </c>
      <c r="R140" s="55">
        <v>0</v>
      </c>
      <c r="S140" s="55">
        <v>0</v>
      </c>
      <c r="T140" s="55">
        <v>0</v>
      </c>
      <c r="U140" s="55">
        <v>665143.23</v>
      </c>
      <c r="V140" s="3">
        <v>12379.84</v>
      </c>
      <c r="W140" s="3">
        <v>107439.77</v>
      </c>
      <c r="X140" s="3">
        <v>0</v>
      </c>
      <c r="Y140" s="3">
        <v>1872998</v>
      </c>
      <c r="Z140" s="4">
        <f t="shared" si="2"/>
        <v>7369132.6899999995</v>
      </c>
    </row>
    <row r="141" spans="1:26" ht="13.5" thickBot="1" x14ac:dyDescent="0.3">
      <c r="A141" s="5">
        <v>144</v>
      </c>
      <c r="B141" s="6" t="s">
        <v>127</v>
      </c>
      <c r="C141" s="55">
        <v>3584</v>
      </c>
      <c r="D141" s="55">
        <v>325288</v>
      </c>
      <c r="E141" s="55">
        <v>1562789</v>
      </c>
      <c r="F141" s="55">
        <v>705688</v>
      </c>
      <c r="G141" s="55">
        <v>0</v>
      </c>
      <c r="H141" s="55">
        <v>85697</v>
      </c>
      <c r="I141" s="55">
        <v>0</v>
      </c>
      <c r="J141" s="55">
        <v>8233.25</v>
      </c>
      <c r="K141" s="55">
        <v>7971.74</v>
      </c>
      <c r="L141" s="55">
        <v>8204.0500000000011</v>
      </c>
      <c r="M141" s="55">
        <v>0</v>
      </c>
      <c r="N141" s="55">
        <v>3632</v>
      </c>
      <c r="O141" s="55">
        <v>0</v>
      </c>
      <c r="P141" s="55">
        <v>0</v>
      </c>
      <c r="Q141" s="55">
        <v>6881</v>
      </c>
      <c r="R141" s="55">
        <v>0</v>
      </c>
      <c r="S141" s="55">
        <v>0</v>
      </c>
      <c r="T141" s="55">
        <v>0</v>
      </c>
      <c r="U141" s="55">
        <v>643742.79</v>
      </c>
      <c r="V141" s="3">
        <v>28990.28</v>
      </c>
      <c r="W141" s="3">
        <v>0</v>
      </c>
      <c r="X141" s="3">
        <v>0</v>
      </c>
      <c r="Y141" s="3">
        <v>1881234</v>
      </c>
      <c r="Z141" s="4">
        <f t="shared" si="2"/>
        <v>5271935.1099999994</v>
      </c>
    </row>
    <row r="142" spans="1:26" ht="13.5" thickBot="1" x14ac:dyDescent="0.3">
      <c r="A142" s="48" t="s">
        <v>207</v>
      </c>
      <c r="B142" s="18" t="s">
        <v>4</v>
      </c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x14ac:dyDescent="0.25">
      <c r="A143" s="5">
        <v>202</v>
      </c>
      <c r="B143" s="6" t="s">
        <v>128</v>
      </c>
      <c r="C143" s="55">
        <v>0</v>
      </c>
      <c r="D143" s="55">
        <v>30885</v>
      </c>
      <c r="E143" s="55">
        <v>263251</v>
      </c>
      <c r="F143" s="55">
        <v>128959</v>
      </c>
      <c r="G143" s="55">
        <v>0</v>
      </c>
      <c r="H143" s="3">
        <v>14395</v>
      </c>
      <c r="I143" s="55">
        <v>0</v>
      </c>
      <c r="J143" s="55">
        <v>8233.25</v>
      </c>
      <c r="K143" s="55">
        <v>2499.13</v>
      </c>
      <c r="L143" s="55">
        <v>1891.26</v>
      </c>
      <c r="M143" s="55">
        <v>0</v>
      </c>
      <c r="N143" s="55">
        <v>364</v>
      </c>
      <c r="O143" s="55">
        <v>5000</v>
      </c>
      <c r="P143" s="55">
        <v>0</v>
      </c>
      <c r="Q143" s="55">
        <v>3564</v>
      </c>
      <c r="R143" s="55">
        <v>0</v>
      </c>
      <c r="S143" s="55">
        <v>95756.63</v>
      </c>
      <c r="T143" s="55">
        <v>0</v>
      </c>
      <c r="U143" s="55">
        <v>0</v>
      </c>
      <c r="V143" s="3">
        <v>11559.9</v>
      </c>
      <c r="W143" s="3">
        <v>9028</v>
      </c>
      <c r="X143" s="3">
        <v>0</v>
      </c>
      <c r="Y143" s="3">
        <v>200000</v>
      </c>
      <c r="Z143" s="4">
        <f t="shared" si="2"/>
        <v>775386.17</v>
      </c>
    </row>
    <row r="144" spans="1:26" ht="13.5" thickBot="1" x14ac:dyDescent="0.3">
      <c r="A144" s="5">
        <v>207</v>
      </c>
      <c r="B144" s="6" t="s">
        <v>129</v>
      </c>
      <c r="C144" s="55">
        <v>0</v>
      </c>
      <c r="D144" s="55">
        <v>18380</v>
      </c>
      <c r="E144" s="55">
        <v>77258</v>
      </c>
      <c r="F144" s="55">
        <v>114176</v>
      </c>
      <c r="G144" s="55">
        <v>0</v>
      </c>
      <c r="H144" s="3">
        <v>8015</v>
      </c>
      <c r="I144" s="55">
        <v>0</v>
      </c>
      <c r="J144" s="55">
        <v>8233.25</v>
      </c>
      <c r="K144" s="55">
        <v>8248.02</v>
      </c>
      <c r="L144" s="55">
        <v>2273.7800000000002</v>
      </c>
      <c r="M144" s="55">
        <v>0</v>
      </c>
      <c r="N144" s="55">
        <v>540</v>
      </c>
      <c r="O144" s="55">
        <v>0</v>
      </c>
      <c r="P144" s="55">
        <v>0</v>
      </c>
      <c r="Q144" s="55">
        <v>3558</v>
      </c>
      <c r="R144" s="55">
        <v>0</v>
      </c>
      <c r="S144" s="55">
        <v>0</v>
      </c>
      <c r="T144" s="55">
        <v>0</v>
      </c>
      <c r="U144" s="55">
        <v>14002</v>
      </c>
      <c r="V144" s="3">
        <v>11029.48</v>
      </c>
      <c r="W144" s="3">
        <v>0</v>
      </c>
      <c r="X144" s="3">
        <v>0</v>
      </c>
      <c r="Y144" s="3">
        <v>240403</v>
      </c>
      <c r="Z144" s="4">
        <f t="shared" si="2"/>
        <v>506116.52999999997</v>
      </c>
    </row>
    <row r="145" spans="1:32" ht="13.5" thickBot="1" x14ac:dyDescent="0.3">
      <c r="A145" s="48" t="s">
        <v>207</v>
      </c>
      <c r="B145" s="28" t="s">
        <v>146</v>
      </c>
      <c r="C145" s="27">
        <v>10028509.379999993</v>
      </c>
      <c r="D145" s="27">
        <v>48640800.609999999</v>
      </c>
      <c r="E145" s="27">
        <v>228971256.91</v>
      </c>
      <c r="F145" s="27">
        <v>130657337</v>
      </c>
      <c r="G145" s="27">
        <v>0</v>
      </c>
      <c r="H145" s="27">
        <v>14818421.369999999</v>
      </c>
      <c r="I145" s="27">
        <v>7364217.1399999997</v>
      </c>
      <c r="J145" s="27">
        <v>3376730.4099999978</v>
      </c>
      <c r="K145" s="27">
        <v>10007268.65</v>
      </c>
      <c r="L145" s="27">
        <v>2460020.48</v>
      </c>
      <c r="M145" s="27">
        <v>2213978.0500000003</v>
      </c>
      <c r="N145" s="27">
        <v>1259698.3800000001</v>
      </c>
      <c r="O145" s="27">
        <v>381897.82</v>
      </c>
      <c r="P145" s="27">
        <v>840350.46</v>
      </c>
      <c r="Q145" s="27">
        <v>1336150.73</v>
      </c>
      <c r="R145" s="27">
        <v>480778.20999999996</v>
      </c>
      <c r="S145" s="27">
        <v>1606236.1400000001</v>
      </c>
      <c r="T145" s="27">
        <v>1060266</v>
      </c>
      <c r="U145" s="27">
        <v>75999282.040000021</v>
      </c>
      <c r="V145" s="27">
        <v>7923530.8500000061</v>
      </c>
      <c r="W145" s="27">
        <v>14254123.619999999</v>
      </c>
      <c r="X145" s="27">
        <v>2000000</v>
      </c>
      <c r="Y145" s="27">
        <v>274817187.46000004</v>
      </c>
      <c r="Z145" s="20">
        <f t="shared" si="2"/>
        <v>840498041.71000004</v>
      </c>
    </row>
    <row r="146" spans="1:32" hidden="1" x14ac:dyDescent="0.25">
      <c r="A146" s="15"/>
      <c r="C146" s="3" t="e">
        <f>C145-SUMIF(#REF!,#REF!,#REF!)-SUMIF(#REF!,#REF!,#REF!)-SUMIF(#REF!,#REF!,#REF!)-SUMIF(#REF!,#REF!,#REF!)-SUMIF(#REF!,#REF!,#REF!)-SUMIF(#REF!,#REF!,#REF!)</f>
        <v>#REF!</v>
      </c>
      <c r="D146" s="3" t="e">
        <f>D145-SUMIF(#REF!,#REF!,#REF!)-SUMIF(#REF!,#REF!,#REF!)-SUMIF(#REF!,#REF!,#REF!)-SUMIF(#REF!,#REF!,#REF!)-SUMIF(#REF!,#REF!,#REF!)-SUMIF(#REF!,#REF!,#REF!)</f>
        <v>#REF!</v>
      </c>
      <c r="E146" s="3" t="e">
        <f>E145-SUMIF(#REF!,#REF!,#REF!)-SUMIF(#REF!,#REF!,#REF!)-SUMIF(#REF!,#REF!,#REF!)-SUMIF(#REF!,#REF!,#REF!)-SUMIF(#REF!,#REF!,#REF!)-SUMIF(#REF!,#REF!,#REF!)</f>
        <v>#REF!</v>
      </c>
      <c r="F146" s="3" t="e">
        <f>F145-SUMIF(#REF!,#REF!,#REF!)-SUMIF(#REF!,#REF!,#REF!)-SUMIF(#REF!,#REF!,#REF!)-SUMIF(#REF!,#REF!,#REF!)-SUMIF(#REF!,#REF!,#REF!)-SUMIF(#REF!,#REF!,#REF!)</f>
        <v>#REF!</v>
      </c>
      <c r="G146" s="3"/>
      <c r="H146" s="3" t="e">
        <f>H145-SUMIF(#REF!,#REF!,#REF!)-SUMIF(#REF!,#REF!,#REF!)-SUMIF(#REF!,#REF!,#REF!)-SUMIF(#REF!,#REF!,#REF!)-SUMIF(#REF!,#REF!,#REF!)-SUMIF(#REF!,#REF!,#REF!)</f>
        <v>#REF!</v>
      </c>
      <c r="I146" s="3" t="e">
        <f>I145-SUMIF(#REF!,#REF!,#REF!)-SUMIF(#REF!,#REF!,#REF!)-SUMIF(#REF!,#REF!,#REF!)-SUMIF(#REF!,#REF!,#REF!)-SUMIF(#REF!,#REF!,#REF!)-SUMIF(#REF!,#REF!,#REF!)</f>
        <v>#REF!</v>
      </c>
      <c r="J146" s="3" t="e">
        <f>J145-SUMIF(#REF!,#REF!,#REF!)-SUMIF(#REF!,#REF!,#REF!)-SUMIF(#REF!,#REF!,#REF!)-SUMIF(#REF!,#REF!,#REF!)-SUMIF(#REF!,#REF!,#REF!)-SUMIF(#REF!,#REF!,#REF!)</f>
        <v>#REF!</v>
      </c>
      <c r="K146" s="3" t="e">
        <f>K145-SUMIF(#REF!,#REF!,#REF!)-SUMIF(#REF!,#REF!,#REF!)-SUMIF(#REF!,#REF!,#REF!)-SUMIF(#REF!,#REF!,#REF!)-SUMIF(#REF!,#REF!,#REF!)-SUMIF(#REF!,#REF!,#REF!)</f>
        <v>#REF!</v>
      </c>
      <c r="L146" s="3" t="e">
        <f>L145-SUMIF(#REF!,#REF!,#REF!)-SUMIF(#REF!,#REF!,#REF!)-SUMIF(#REF!,#REF!,#REF!)-SUMIF(#REF!,#REF!,#REF!)-SUMIF(#REF!,#REF!,#REF!)-SUMIF(#REF!,#REF!,#REF!)</f>
        <v>#REF!</v>
      </c>
      <c r="M146" s="3" t="e">
        <f>M145-SUMIF(#REF!,#REF!,#REF!)-SUMIF(#REF!,#REF!,#REF!)-SUMIF(#REF!,#REF!,#REF!)-SUMIF(#REF!,#REF!,#REF!)-SUMIF(#REF!,#REF!,#REF!)-SUMIF(#REF!,#REF!,#REF!)-SUMIF(#REF!,#REF!,#REF!)</f>
        <v>#REF!</v>
      </c>
      <c r="N146" s="3" t="e">
        <f>N145-SUMIF(#REF!,#REF!,#REF!)-SUMIF(#REF!,#REF!,#REF!)-SUMIF(#REF!,#REF!,#REF!)-SUMIF(#REF!,#REF!,#REF!)-SUMIF(#REF!,#REF!,#REF!)-SUMIF(#REF!,#REF!,#REF!)</f>
        <v>#REF!</v>
      </c>
      <c r="O146" s="3" t="e">
        <f>O145-SUMIF(#REF!,#REF!,#REF!)-SUMIF(#REF!,#REF!,#REF!)-SUMIF(#REF!,#REF!,#REF!)-SUMIF(#REF!,#REF!,#REF!)-SUMIF(#REF!,#REF!,#REF!)-SUMIF(#REF!,#REF!,#REF!)</f>
        <v>#REF!</v>
      </c>
      <c r="P146" s="3" t="e">
        <f>P145-SUMIF(#REF!,#REF!,#REF!)-SUMIF(#REF!,#REF!,#REF!)-SUMIF(#REF!,#REF!,#REF!)-SUMIF(#REF!,#REF!,#REF!)-SUMIF(#REF!,#REF!,#REF!)-SUMIF(#REF!,#REF!,#REF!)</f>
        <v>#REF!</v>
      </c>
      <c r="Q146" s="3" t="e">
        <f>Q145-SUMIF(#REF!,#REF!,#REF!)-SUMIF(#REF!,#REF!,#REF!)-SUMIF(#REF!,#REF!,#REF!)-SUMIF(#REF!,#REF!,#REF!)-SUMIF(#REF!,#REF!,#REF!)-SUMIF(#REF!,#REF!,#REF!)</f>
        <v>#REF!</v>
      </c>
      <c r="R146" s="3"/>
      <c r="S146" s="3"/>
      <c r="T146" s="3" t="e">
        <f>T145-SUMIF(#REF!,#REF!,#REF!)-SUMIF(#REF!,#REF!,#REF!)-SUMIF(#REF!,#REF!,#REF!)-SUMIF(#REF!,#REF!,#REF!)-SUMIF(#REF!,#REF!,#REF!)-SUMIF(#REF!,#REF!,#REF!)</f>
        <v>#REF!</v>
      </c>
      <c r="U146" s="3"/>
      <c r="V146" s="3" t="e">
        <f>V145-SUMIF(#REF!,#REF!,#REF!)-SUMIF(#REF!,#REF!,#REF!)-SUMIF(#REF!,#REF!,#REF!)-SUMIF(#REF!,#REF!,#REF!)-SUMIF(#REF!,#REF!,#REF!)-SUMIF(#REF!,#REF!,#REF!)</f>
        <v>#REF!</v>
      </c>
      <c r="W146" s="3" t="e">
        <f>W145-SUMIF(#REF!,#REF!,#REF!)-SUMIF(#REF!,#REF!,#REF!)-SUMIF(#REF!,#REF!,#REF!)-SUMIF(#REF!,#REF!,#REF!)-SUMIF(#REF!,#REF!,#REF!)-SUMIF(#REF!,#REF!,#REF!)</f>
        <v>#REF!</v>
      </c>
      <c r="X146" s="3" t="e">
        <f>X145-SUMIF(#REF!,#REF!,#REF!)-SUMIF(#REF!,#REF!,#REF!)-SUMIF(#REF!,#REF!,#REF!)-SUMIF(#REF!,#REF!,#REF!)-SUMIF(#REF!,#REF!,#REF!)-SUMIF(#REF!,#REF!,#REF!)</f>
        <v>#REF!</v>
      </c>
      <c r="Y146" s="3" t="e">
        <f>Y145-SUMIF(#REF!,#REF!,#REF!)-SUMIF(#REF!,#REF!,#REF!)-SUMIF(#REF!,#REF!,#REF!)-SUMIF(#REF!,#REF!,#REF!)-SUMIF(#REF!,#REF!,#REF!)-SUMIF(#REF!,#REF!,#REF!)</f>
        <v>#REF!</v>
      </c>
      <c r="Z146" s="34" t="e">
        <f>Z145-#REF!</f>
        <v>#REF!</v>
      </c>
    </row>
    <row r="147" spans="1:32" ht="15.75" customHeight="1" x14ac:dyDescent="0.25">
      <c r="A147" s="112" t="s">
        <v>200</v>
      </c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4"/>
    </row>
    <row r="148" spans="1:32" ht="18" customHeight="1" x14ac:dyDescent="0.25">
      <c r="A148" s="115" t="s">
        <v>201</v>
      </c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7"/>
    </row>
    <row r="149" spans="1:32" ht="19.5" customHeight="1" x14ac:dyDescent="0.25">
      <c r="A149" s="115" t="s">
        <v>202</v>
      </c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7"/>
    </row>
    <row r="150" spans="1:32" ht="24" customHeight="1" x14ac:dyDescent="0.25">
      <c r="A150" s="112" t="s">
        <v>203</v>
      </c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4"/>
    </row>
    <row r="151" spans="1:32" ht="23.25" customHeight="1" x14ac:dyDescent="0.25">
      <c r="A151" s="103" t="s">
        <v>222</v>
      </c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5"/>
      <c r="AA151" s="36"/>
      <c r="AB151" s="36"/>
      <c r="AC151" s="36"/>
      <c r="AD151" s="36"/>
      <c r="AE151" s="36"/>
      <c r="AF151" s="36"/>
    </row>
    <row r="152" spans="1:32" s="30" customFormat="1" ht="18" customHeight="1" x14ac:dyDescent="0.3">
      <c r="A152" s="106" t="s">
        <v>204</v>
      </c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8"/>
      <c r="AA152" s="37"/>
      <c r="AB152" s="37"/>
      <c r="AC152" s="37"/>
      <c r="AD152" s="37"/>
      <c r="AE152" s="37"/>
      <c r="AF152" s="37"/>
    </row>
    <row r="153" spans="1:32" s="31" customFormat="1" ht="16.5" customHeight="1" thickBot="1" x14ac:dyDescent="0.3">
      <c r="A153" s="109" t="s">
        <v>187</v>
      </c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1"/>
      <c r="AA153" s="39"/>
      <c r="AB153" s="39"/>
      <c r="AC153" s="39"/>
    </row>
    <row r="154" spans="1:32" ht="15.5" x14ac:dyDescent="0.25">
      <c r="A154" s="13" t="s">
        <v>185</v>
      </c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</row>
    <row r="155" spans="1:32" ht="15.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</row>
    <row r="156" spans="1:32" ht="15.5" x14ac:dyDescent="0.25">
      <c r="A156" s="35"/>
      <c r="B156" s="35"/>
      <c r="C156" s="35"/>
      <c r="D156" s="35"/>
      <c r="E156" s="35"/>
    </row>
    <row r="157" spans="1:32" ht="15.5" x14ac:dyDescent="0.25">
      <c r="A157" s="40"/>
      <c r="B157" s="40"/>
      <c r="C157" s="40"/>
      <c r="D157" s="40"/>
      <c r="E157" s="40"/>
    </row>
    <row r="158" spans="1:32" x14ac:dyDescent="0.25"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24"/>
      <c r="AB158" s="24"/>
    </row>
    <row r="159" spans="1:32" x14ac:dyDescent="0.25"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</sheetData>
  <sheetProtection algorithmName="SHA-512" hashValue="twRShhhnI+AsZ6XIW5Ab8Gbxe0U0RQVa8WQvF6bZR5+2SZDESmPyXZ0ysTWZfuwiRZexJ7wRpZq+7bo6RcSWcQ==" saltValue="k26VwGRg3AzMkyPNS+ozBw==" spinCount="100000" sheet="1" objects="1" scenarios="1"/>
  <mergeCells count="8">
    <mergeCell ref="A151:Z151"/>
    <mergeCell ref="A152:Z152"/>
    <mergeCell ref="A153:Z153"/>
    <mergeCell ref="A1:Z1"/>
    <mergeCell ref="A147:Z147"/>
    <mergeCell ref="A148:Z148"/>
    <mergeCell ref="A149:Z149"/>
    <mergeCell ref="A150:Z150"/>
  </mergeCells>
  <phoneticPr fontId="0" type="noConversion"/>
  <printOptions horizontalCentered="1"/>
  <pageMargins left="0.25" right="0.25" top="0.5" bottom="0.5" header="0.3" footer="0.3"/>
  <pageSetup scale="52" fitToHeight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Y323"/>
  <sheetViews>
    <sheetView showGridLines="0" zoomScaleNormal="100" workbookViewId="0">
      <pane ySplit="5" topLeftCell="A6" activePane="bottomLeft" state="frozen"/>
      <selection activeCell="A6" sqref="A6"/>
      <selection pane="bottomLeft" sqref="A1:H1"/>
    </sheetView>
  </sheetViews>
  <sheetFormatPr defaultColWidth="9.1796875" defaultRowHeight="13" x14ac:dyDescent="0.25"/>
  <cols>
    <col min="1" max="1" width="5.7265625" style="6" customWidth="1"/>
    <col min="2" max="2" width="14.7265625" style="6" customWidth="1"/>
    <col min="3" max="3" width="16.54296875" style="6" customWidth="1"/>
    <col min="4" max="5" width="17.7265625" style="6" customWidth="1"/>
    <col min="6" max="6" width="16.7265625" style="6" customWidth="1"/>
    <col min="7" max="8" width="17.7265625" style="6" customWidth="1"/>
    <col min="9" max="16384" width="9.1796875" style="6"/>
  </cols>
  <sheetData>
    <row r="1" spans="1:25" ht="5.25" customHeight="1" x14ac:dyDescent="0.25">
      <c r="A1" s="81" t="s">
        <v>195</v>
      </c>
      <c r="B1" s="81"/>
      <c r="C1" s="81"/>
      <c r="D1" s="81"/>
      <c r="E1" s="81"/>
      <c r="F1" s="81"/>
      <c r="G1" s="81"/>
      <c r="H1" s="81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x14ac:dyDescent="0.25">
      <c r="A2" s="29" t="s">
        <v>165</v>
      </c>
    </row>
    <row r="3" spans="1:25" x14ac:dyDescent="0.25">
      <c r="A3" s="29" t="s">
        <v>161</v>
      </c>
    </row>
    <row r="4" spans="1:25" ht="13.5" thickBot="1" x14ac:dyDescent="0.3">
      <c r="A4" s="21" t="s">
        <v>237</v>
      </c>
    </row>
    <row r="5" spans="1:25" ht="40" customHeight="1" thickBot="1" x14ac:dyDescent="0.3">
      <c r="A5" s="26" t="s">
        <v>130</v>
      </c>
      <c r="B5" s="23" t="s">
        <v>157</v>
      </c>
      <c r="C5" s="23" t="s">
        <v>215</v>
      </c>
      <c r="D5" s="23" t="s">
        <v>144</v>
      </c>
      <c r="E5" s="23" t="s">
        <v>174</v>
      </c>
      <c r="F5" s="23" t="s">
        <v>175</v>
      </c>
      <c r="G5" s="23" t="s">
        <v>176</v>
      </c>
      <c r="H5" s="23" t="s">
        <v>145</v>
      </c>
    </row>
    <row r="6" spans="1:25" ht="13.5" thickBot="1" x14ac:dyDescent="0.3">
      <c r="A6" s="48" t="s">
        <v>207</v>
      </c>
      <c r="B6" s="18" t="s">
        <v>2</v>
      </c>
      <c r="C6" s="49" t="s">
        <v>207</v>
      </c>
      <c r="D6" s="49" t="s">
        <v>207</v>
      </c>
      <c r="E6" s="49" t="s">
        <v>207</v>
      </c>
      <c r="F6" s="49" t="s">
        <v>207</v>
      </c>
      <c r="G6" s="49" t="s">
        <v>207</v>
      </c>
      <c r="H6" s="50" t="s">
        <v>207</v>
      </c>
    </row>
    <row r="7" spans="1:25" x14ac:dyDescent="0.25">
      <c r="A7" s="5">
        <v>1</v>
      </c>
      <c r="B7" s="6" t="s">
        <v>5</v>
      </c>
      <c r="C7" s="55">
        <v>458008.41000000387</v>
      </c>
      <c r="D7" s="55">
        <v>30140049.449999999</v>
      </c>
      <c r="E7" s="55">
        <v>3436045.43</v>
      </c>
      <c r="F7" s="55">
        <v>29134.639999999999</v>
      </c>
      <c r="G7" s="55">
        <v>6688601.7400000002</v>
      </c>
      <c r="H7" s="4">
        <f>SUM(C7:G7)</f>
        <v>40751839.670000009</v>
      </c>
    </row>
    <row r="8" spans="1:25" x14ac:dyDescent="0.25">
      <c r="A8" s="5">
        <v>2</v>
      </c>
      <c r="B8" s="6" t="s">
        <v>6</v>
      </c>
      <c r="C8" s="55">
        <v>202424.01000002027</v>
      </c>
      <c r="D8" s="55">
        <v>55384335.269999996</v>
      </c>
      <c r="E8" s="55">
        <v>3567168.2199999997</v>
      </c>
      <c r="F8" s="55">
        <v>1072444.04</v>
      </c>
      <c r="G8" s="55">
        <v>4635757.9499999993</v>
      </c>
      <c r="H8" s="4">
        <f t="shared" ref="H8:H71" si="0">SUM(C8:G8)</f>
        <v>64862129.49000001</v>
      </c>
    </row>
    <row r="9" spans="1:25" x14ac:dyDescent="0.25">
      <c r="A9" s="5">
        <v>3</v>
      </c>
      <c r="B9" s="6" t="s">
        <v>136</v>
      </c>
      <c r="C9" s="55">
        <v>266150.24000000022</v>
      </c>
      <c r="D9" s="55">
        <v>13084763.93</v>
      </c>
      <c r="E9" s="55">
        <v>788097.48999999987</v>
      </c>
      <c r="F9" s="55">
        <v>8696.3700000000008</v>
      </c>
      <c r="G9" s="55">
        <v>2103066.85</v>
      </c>
      <c r="H9" s="4">
        <f t="shared" si="0"/>
        <v>16250774.879999999</v>
      </c>
    </row>
    <row r="10" spans="1:25" x14ac:dyDescent="0.25">
      <c r="A10" s="5">
        <v>4</v>
      </c>
      <c r="B10" s="6" t="s">
        <v>7</v>
      </c>
      <c r="C10" s="55">
        <v>33988.379999997094</v>
      </c>
      <c r="D10" s="55">
        <v>10461473.74</v>
      </c>
      <c r="E10" s="55">
        <v>541079.05000000005</v>
      </c>
      <c r="F10" s="55">
        <v>12574.31</v>
      </c>
      <c r="G10" s="55">
        <v>1288101.3199999998</v>
      </c>
      <c r="H10" s="4">
        <f t="shared" si="0"/>
        <v>12337216.799999999</v>
      </c>
    </row>
    <row r="11" spans="1:25" x14ac:dyDescent="0.25">
      <c r="A11" s="5">
        <v>5</v>
      </c>
      <c r="B11" s="6" t="s">
        <v>8</v>
      </c>
      <c r="C11" s="55">
        <v>159604.5700000003</v>
      </c>
      <c r="D11" s="55">
        <v>25627700.359999999</v>
      </c>
      <c r="E11" s="55">
        <v>2704196.3500000006</v>
      </c>
      <c r="F11" s="55">
        <v>148542.49</v>
      </c>
      <c r="G11" s="55">
        <v>4280269.7300000004</v>
      </c>
      <c r="H11" s="4">
        <f t="shared" si="0"/>
        <v>32920313.5</v>
      </c>
    </row>
    <row r="12" spans="1:25" x14ac:dyDescent="0.25">
      <c r="A12" s="5">
        <v>6</v>
      </c>
      <c r="B12" s="6" t="s">
        <v>9</v>
      </c>
      <c r="C12" s="55">
        <v>0</v>
      </c>
      <c r="D12" s="55">
        <v>15268485.779999999</v>
      </c>
      <c r="E12" s="55">
        <v>1099508.19</v>
      </c>
      <c r="F12" s="55">
        <v>11592.31</v>
      </c>
      <c r="G12" s="55">
        <v>2177692.3699999996</v>
      </c>
      <c r="H12" s="4">
        <f t="shared" si="0"/>
        <v>18557278.649999999</v>
      </c>
    </row>
    <row r="13" spans="1:25" x14ac:dyDescent="0.25">
      <c r="A13" s="5">
        <v>7</v>
      </c>
      <c r="B13" s="6" t="s">
        <v>10</v>
      </c>
      <c r="C13" s="55">
        <v>934618.60000002384</v>
      </c>
      <c r="D13" s="55">
        <v>81018965.299999997</v>
      </c>
      <c r="E13" s="55">
        <v>4531752.33</v>
      </c>
      <c r="F13" s="55">
        <v>235030.02000000002</v>
      </c>
      <c r="G13" s="55">
        <v>4736599.08</v>
      </c>
      <c r="H13" s="4">
        <f t="shared" si="0"/>
        <v>91456965.330000013</v>
      </c>
    </row>
    <row r="14" spans="1:25" x14ac:dyDescent="0.3">
      <c r="A14" s="5">
        <v>8</v>
      </c>
      <c r="B14" s="6" t="s">
        <v>11</v>
      </c>
      <c r="C14" s="55">
        <v>1014475.1300000176</v>
      </c>
      <c r="D14" s="55">
        <v>53361294.780000001</v>
      </c>
      <c r="E14" s="55">
        <v>4445507.1100000003</v>
      </c>
      <c r="F14" s="55">
        <v>50024.86</v>
      </c>
      <c r="G14" s="55">
        <v>7235992.79</v>
      </c>
      <c r="H14" s="4">
        <f t="shared" si="0"/>
        <v>66107294.670000017</v>
      </c>
      <c r="J14" s="30"/>
    </row>
    <row r="15" spans="1:25" x14ac:dyDescent="0.3">
      <c r="A15" s="5">
        <v>9</v>
      </c>
      <c r="B15" s="6" t="s">
        <v>12</v>
      </c>
      <c r="C15" s="55">
        <v>21371.139999999665</v>
      </c>
      <c r="D15" s="55">
        <v>1539202.12</v>
      </c>
      <c r="E15" s="55">
        <v>283689.93</v>
      </c>
      <c r="F15" s="55">
        <v>5936.78</v>
      </c>
      <c r="G15" s="55">
        <v>328383.51</v>
      </c>
      <c r="H15" s="4">
        <f t="shared" si="0"/>
        <v>2178583.4799999995</v>
      </c>
      <c r="J15" s="30"/>
    </row>
    <row r="16" spans="1:25" ht="15.5" x14ac:dyDescent="0.3">
      <c r="A16" s="5">
        <v>10</v>
      </c>
      <c r="B16" s="6" t="s">
        <v>257</v>
      </c>
      <c r="C16" s="55">
        <v>55508.500000007451</v>
      </c>
      <c r="D16" s="55">
        <v>56271394.57</v>
      </c>
      <c r="E16" s="55">
        <v>4070949.7</v>
      </c>
      <c r="F16" s="55">
        <v>52258.87</v>
      </c>
      <c r="G16" s="55">
        <v>6012029.75</v>
      </c>
      <c r="H16" s="4">
        <f t="shared" si="0"/>
        <v>66462141.390000008</v>
      </c>
      <c r="J16" s="30"/>
    </row>
    <row r="17" spans="1:10" x14ac:dyDescent="0.3">
      <c r="A17" s="5">
        <v>11</v>
      </c>
      <c r="B17" s="6" t="s">
        <v>13</v>
      </c>
      <c r="C17" s="55">
        <v>0</v>
      </c>
      <c r="D17" s="55">
        <v>4580516.29</v>
      </c>
      <c r="E17" s="55">
        <v>274090.22000000003</v>
      </c>
      <c r="F17" s="55">
        <v>5189.25</v>
      </c>
      <c r="G17" s="55">
        <v>502765.89</v>
      </c>
      <c r="H17" s="4">
        <f t="shared" si="0"/>
        <v>5362561.6499999994</v>
      </c>
      <c r="J17" s="30"/>
    </row>
    <row r="18" spans="1:10" x14ac:dyDescent="0.3">
      <c r="A18" s="5">
        <v>12</v>
      </c>
      <c r="B18" s="6" t="s">
        <v>14</v>
      </c>
      <c r="C18" s="55">
        <v>83867.999999992549</v>
      </c>
      <c r="D18" s="55">
        <v>25318717.449999999</v>
      </c>
      <c r="E18" s="55">
        <v>1368039.2799999998</v>
      </c>
      <c r="F18" s="55">
        <v>160414.41999999998</v>
      </c>
      <c r="G18" s="55">
        <v>2022886.85</v>
      </c>
      <c r="H18" s="4">
        <f t="shared" si="0"/>
        <v>28953925.999999996</v>
      </c>
      <c r="J18" s="30"/>
    </row>
    <row r="19" spans="1:10" x14ac:dyDescent="0.3">
      <c r="A19" s="5">
        <v>13</v>
      </c>
      <c r="B19" s="6" t="s">
        <v>15</v>
      </c>
      <c r="C19" s="55">
        <v>39217.879999998957</v>
      </c>
      <c r="D19" s="55">
        <v>9720295.0199999996</v>
      </c>
      <c r="E19" s="55">
        <v>634591.16</v>
      </c>
      <c r="F19" s="55">
        <v>53760.12</v>
      </c>
      <c r="G19" s="55">
        <v>2215494.6100000003</v>
      </c>
      <c r="H19" s="4">
        <f t="shared" si="0"/>
        <v>12663358.789999999</v>
      </c>
      <c r="J19" s="30"/>
    </row>
    <row r="20" spans="1:10" x14ac:dyDescent="0.3">
      <c r="A20" s="5">
        <v>14</v>
      </c>
      <c r="B20" s="6" t="s">
        <v>16</v>
      </c>
      <c r="C20" s="55">
        <v>458577.69999999553</v>
      </c>
      <c r="D20" s="55">
        <v>16563700.439999999</v>
      </c>
      <c r="E20" s="55">
        <v>857095.53</v>
      </c>
      <c r="F20" s="55">
        <v>41762.53</v>
      </c>
      <c r="G20" s="55">
        <v>2848443.27</v>
      </c>
      <c r="H20" s="4">
        <f t="shared" si="0"/>
        <v>20769579.469999995</v>
      </c>
      <c r="J20" s="30"/>
    </row>
    <row r="21" spans="1:10" x14ac:dyDescent="0.3">
      <c r="A21" s="5">
        <v>15</v>
      </c>
      <c r="B21" s="6" t="s">
        <v>17</v>
      </c>
      <c r="C21" s="55">
        <v>107795.46999999881</v>
      </c>
      <c r="D21" s="55">
        <v>12451790.18</v>
      </c>
      <c r="E21" s="55">
        <v>1804734.6699999997</v>
      </c>
      <c r="F21" s="55">
        <v>17072.59</v>
      </c>
      <c r="G21" s="55">
        <v>1933665.4500000002</v>
      </c>
      <c r="H21" s="4">
        <f t="shared" si="0"/>
        <v>16315058.359999999</v>
      </c>
      <c r="J21" s="30"/>
    </row>
    <row r="22" spans="1:10" x14ac:dyDescent="0.3">
      <c r="A22" s="5">
        <v>16</v>
      </c>
      <c r="B22" s="6" t="s">
        <v>18</v>
      </c>
      <c r="C22" s="55">
        <v>0</v>
      </c>
      <c r="D22" s="55">
        <v>48175951.399999999</v>
      </c>
      <c r="E22" s="55">
        <v>3319216.8800000004</v>
      </c>
      <c r="F22" s="55">
        <v>83022.77</v>
      </c>
      <c r="G22" s="55">
        <v>6799376.21</v>
      </c>
      <c r="H22" s="4">
        <f t="shared" si="0"/>
        <v>58377567.260000005</v>
      </c>
      <c r="J22" s="30"/>
    </row>
    <row r="23" spans="1:10" x14ac:dyDescent="0.3">
      <c r="A23" s="5">
        <v>17</v>
      </c>
      <c r="B23" s="6" t="s">
        <v>19</v>
      </c>
      <c r="C23" s="55">
        <v>210013.4499999918</v>
      </c>
      <c r="D23" s="55">
        <v>25164059.98</v>
      </c>
      <c r="E23" s="55">
        <v>1954266.3500000003</v>
      </c>
      <c r="F23" s="55">
        <v>17872.170000000002</v>
      </c>
      <c r="G23" s="55">
        <v>3672206.6499999994</v>
      </c>
      <c r="H23" s="4">
        <f t="shared" si="0"/>
        <v>31018418.599999994</v>
      </c>
      <c r="J23" s="30"/>
    </row>
    <row r="24" spans="1:10" x14ac:dyDescent="0.3">
      <c r="A24" s="5">
        <v>18</v>
      </c>
      <c r="B24" s="6" t="s">
        <v>20</v>
      </c>
      <c r="C24" s="55">
        <v>1399290.5899999961</v>
      </c>
      <c r="D24" s="55">
        <v>23418485.219999999</v>
      </c>
      <c r="E24" s="55">
        <v>1923988.8199999998</v>
      </c>
      <c r="F24" s="55">
        <v>38163.22</v>
      </c>
      <c r="G24" s="55">
        <v>3787159.4200000009</v>
      </c>
      <c r="H24" s="4">
        <f t="shared" si="0"/>
        <v>30567087.269999996</v>
      </c>
      <c r="J24" s="30"/>
    </row>
    <row r="25" spans="1:10" x14ac:dyDescent="0.3">
      <c r="A25" s="5">
        <v>19</v>
      </c>
      <c r="B25" s="6" t="s">
        <v>21</v>
      </c>
      <c r="C25" s="55">
        <v>49757.969999999739</v>
      </c>
      <c r="D25" s="55">
        <v>2967272.66</v>
      </c>
      <c r="E25" s="55">
        <v>261911.67999999999</v>
      </c>
      <c r="F25" s="55">
        <v>6940.46</v>
      </c>
      <c r="G25" s="55">
        <v>445044.65</v>
      </c>
      <c r="H25" s="4">
        <f t="shared" si="0"/>
        <v>3730927.42</v>
      </c>
      <c r="J25" s="30"/>
    </row>
    <row r="26" spans="1:10" x14ac:dyDescent="0.3">
      <c r="A26" s="5">
        <v>20</v>
      </c>
      <c r="B26" s="6" t="s">
        <v>22</v>
      </c>
      <c r="C26" s="55">
        <v>4894418.66</v>
      </c>
      <c r="D26" s="55">
        <v>12138602.060000001</v>
      </c>
      <c r="E26" s="55">
        <v>723228.12999999989</v>
      </c>
      <c r="F26" s="55">
        <v>29350.67</v>
      </c>
      <c r="G26" s="55">
        <v>1787519.6500000001</v>
      </c>
      <c r="H26" s="4">
        <f t="shared" si="0"/>
        <v>19573119.169999998</v>
      </c>
      <c r="J26" s="30"/>
    </row>
    <row r="27" spans="1:10" x14ac:dyDescent="0.3">
      <c r="A27" s="5">
        <v>21</v>
      </c>
      <c r="B27" s="6" t="s">
        <v>23</v>
      </c>
      <c r="C27" s="55">
        <v>3032829.7499999404</v>
      </c>
      <c r="D27" s="55">
        <v>356671153.31999999</v>
      </c>
      <c r="E27" s="55">
        <v>20937825.93</v>
      </c>
      <c r="F27" s="55">
        <v>1480429.85</v>
      </c>
      <c r="G27" s="55">
        <v>35072301.269999996</v>
      </c>
      <c r="H27" s="4">
        <f t="shared" si="0"/>
        <v>417194540.11999995</v>
      </c>
      <c r="J27" s="30"/>
    </row>
    <row r="28" spans="1:10" x14ac:dyDescent="0.3">
      <c r="A28" s="5">
        <v>22</v>
      </c>
      <c r="B28" s="6" t="s">
        <v>24</v>
      </c>
      <c r="C28" s="55">
        <v>2070.0900000017136</v>
      </c>
      <c r="D28" s="55">
        <v>8779990.5</v>
      </c>
      <c r="E28" s="55">
        <v>451077.88</v>
      </c>
      <c r="F28" s="55">
        <v>13780.41</v>
      </c>
      <c r="G28" s="55">
        <v>544419.83999999997</v>
      </c>
      <c r="H28" s="4">
        <f t="shared" si="0"/>
        <v>9791338.7200000025</v>
      </c>
      <c r="J28" s="30"/>
    </row>
    <row r="29" spans="1:10" x14ac:dyDescent="0.3">
      <c r="A29" s="5">
        <v>23</v>
      </c>
      <c r="B29" s="6" t="s">
        <v>25</v>
      </c>
      <c r="C29" s="55">
        <v>61057.000000000931</v>
      </c>
      <c r="D29" s="55">
        <v>3563504.36</v>
      </c>
      <c r="E29" s="55">
        <v>530053.05000000005</v>
      </c>
      <c r="F29" s="55">
        <v>3952.3</v>
      </c>
      <c r="G29" s="55">
        <v>624588.91</v>
      </c>
      <c r="H29" s="4">
        <f t="shared" si="0"/>
        <v>4783155.620000001</v>
      </c>
      <c r="J29" s="30"/>
    </row>
    <row r="30" spans="1:10" x14ac:dyDescent="0.3">
      <c r="A30" s="5">
        <v>24</v>
      </c>
      <c r="B30" s="6" t="s">
        <v>26</v>
      </c>
      <c r="C30" s="55">
        <v>235636.89999999106</v>
      </c>
      <c r="D30" s="55">
        <v>48538728.659999996</v>
      </c>
      <c r="E30" s="55">
        <v>3267843.3299999996</v>
      </c>
      <c r="F30" s="55">
        <v>22001.88</v>
      </c>
      <c r="G30" s="55">
        <v>6145420.25</v>
      </c>
      <c r="H30" s="4">
        <f t="shared" si="0"/>
        <v>58209631.019999988</v>
      </c>
      <c r="J30" s="30"/>
    </row>
    <row r="31" spans="1:10" x14ac:dyDescent="0.3">
      <c r="A31" s="5">
        <v>25</v>
      </c>
      <c r="B31" s="6" t="s">
        <v>27</v>
      </c>
      <c r="C31" s="55">
        <v>271280.82999999821</v>
      </c>
      <c r="D31" s="55">
        <v>8119729.3599999994</v>
      </c>
      <c r="E31" s="55">
        <v>1558480.7500000002</v>
      </c>
      <c r="F31" s="55">
        <v>8238.42</v>
      </c>
      <c r="G31" s="55">
        <v>1385706.29</v>
      </c>
      <c r="H31" s="4">
        <v>11343435.649999999</v>
      </c>
      <c r="J31" s="30"/>
    </row>
    <row r="32" spans="1:10" x14ac:dyDescent="0.3">
      <c r="A32" s="5">
        <v>26</v>
      </c>
      <c r="B32" s="6" t="s">
        <v>28</v>
      </c>
      <c r="C32" s="55">
        <v>181864.35000000149</v>
      </c>
      <c r="D32" s="55">
        <v>14050143.469999999</v>
      </c>
      <c r="E32" s="55">
        <v>1742070.85</v>
      </c>
      <c r="F32" s="55">
        <v>23054.420000000002</v>
      </c>
      <c r="G32" s="55">
        <v>2252452.9800000004</v>
      </c>
      <c r="H32" s="4">
        <f t="shared" si="0"/>
        <v>18249586.07</v>
      </c>
      <c r="J32" s="30"/>
    </row>
    <row r="33" spans="1:10" x14ac:dyDescent="0.3">
      <c r="A33" s="5">
        <v>27</v>
      </c>
      <c r="B33" s="6" t="s">
        <v>29</v>
      </c>
      <c r="C33" s="55">
        <v>292643.56000000983</v>
      </c>
      <c r="D33" s="55">
        <v>28345498.059999999</v>
      </c>
      <c r="E33" s="55">
        <v>1864738.7100000002</v>
      </c>
      <c r="F33" s="55">
        <v>27844.77</v>
      </c>
      <c r="G33" s="55">
        <v>4028424.2199999993</v>
      </c>
      <c r="H33" s="4">
        <f t="shared" si="0"/>
        <v>34559149.320000008</v>
      </c>
      <c r="J33" s="30"/>
    </row>
    <row r="34" spans="1:10" x14ac:dyDescent="0.3">
      <c r="A34" s="5">
        <v>28</v>
      </c>
      <c r="B34" s="6" t="s">
        <v>30</v>
      </c>
      <c r="C34" s="55">
        <v>113761.0700000003</v>
      </c>
      <c r="D34" s="55">
        <v>8489734.8200000003</v>
      </c>
      <c r="E34" s="55">
        <v>613453.27000000014</v>
      </c>
      <c r="F34" s="55">
        <v>5021.53</v>
      </c>
      <c r="G34" s="55">
        <v>1505632.47</v>
      </c>
      <c r="H34" s="4">
        <f t="shared" si="0"/>
        <v>10727603.16</v>
      </c>
      <c r="J34" s="30"/>
    </row>
    <row r="35" spans="1:10" ht="15.5" x14ac:dyDescent="0.3">
      <c r="A35" s="5">
        <v>29</v>
      </c>
      <c r="B35" s="6" t="s">
        <v>258</v>
      </c>
      <c r="C35" s="55">
        <v>9022260.6200000048</v>
      </c>
      <c r="D35" s="55">
        <v>748765215.87</v>
      </c>
      <c r="E35" s="55">
        <v>13847736.909999998</v>
      </c>
      <c r="F35" s="55">
        <v>3996751.68</v>
      </c>
      <c r="G35" s="55">
        <v>49093218.5</v>
      </c>
      <c r="H35" s="4">
        <f t="shared" si="0"/>
        <v>824725183.57999992</v>
      </c>
      <c r="J35" s="30"/>
    </row>
    <row r="36" spans="1:10" x14ac:dyDescent="0.3">
      <c r="A36" s="5">
        <v>30</v>
      </c>
      <c r="B36" s="6" t="s">
        <v>31</v>
      </c>
      <c r="C36" s="55">
        <v>490359.5</v>
      </c>
      <c r="D36" s="55">
        <v>49783792.32</v>
      </c>
      <c r="E36" s="55">
        <v>3028800.78</v>
      </c>
      <c r="F36" s="55">
        <v>77859.14</v>
      </c>
      <c r="G36" s="55">
        <v>4134952.8499999996</v>
      </c>
      <c r="H36" s="4">
        <f t="shared" si="0"/>
        <v>57515764.590000004</v>
      </c>
      <c r="J36" s="30"/>
    </row>
    <row r="37" spans="1:10" x14ac:dyDescent="0.3">
      <c r="A37" s="5">
        <v>31</v>
      </c>
      <c r="B37" s="6" t="s">
        <v>32</v>
      </c>
      <c r="C37" s="55">
        <v>271443.52000000142</v>
      </c>
      <c r="D37" s="55">
        <v>11115255.93</v>
      </c>
      <c r="E37" s="55">
        <v>754034.78999999992</v>
      </c>
      <c r="F37" s="55">
        <v>15598.37</v>
      </c>
      <c r="G37" s="55">
        <v>1455910.83</v>
      </c>
      <c r="H37" s="4">
        <f t="shared" si="0"/>
        <v>13612243.439999999</v>
      </c>
      <c r="J37" s="30"/>
    </row>
    <row r="38" spans="1:10" x14ac:dyDescent="0.3">
      <c r="A38" s="5">
        <v>32</v>
      </c>
      <c r="B38" s="6" t="s">
        <v>33</v>
      </c>
      <c r="C38" s="55">
        <v>4198.9999999962747</v>
      </c>
      <c r="D38" s="55">
        <v>19353422.539999999</v>
      </c>
      <c r="E38" s="55">
        <v>1967921.68</v>
      </c>
      <c r="F38" s="55">
        <v>15488.99</v>
      </c>
      <c r="G38" s="55">
        <v>2387839.08</v>
      </c>
      <c r="H38" s="4">
        <f t="shared" si="0"/>
        <v>23728871.289999992</v>
      </c>
      <c r="J38" s="30"/>
    </row>
    <row r="39" spans="1:10" x14ac:dyDescent="0.3">
      <c r="A39" s="5">
        <v>33</v>
      </c>
      <c r="B39" s="6" t="s">
        <v>34</v>
      </c>
      <c r="C39" s="55">
        <v>623925.40999998152</v>
      </c>
      <c r="D39" s="55">
        <v>36574852.920000002</v>
      </c>
      <c r="E39" s="55">
        <v>2104853.19</v>
      </c>
      <c r="F39" s="55">
        <v>225461.16</v>
      </c>
      <c r="G39" s="55">
        <v>5231184.16</v>
      </c>
      <c r="H39" s="4">
        <f t="shared" si="0"/>
        <v>44760276.839999974</v>
      </c>
      <c r="J39" s="30"/>
    </row>
    <row r="40" spans="1:10" x14ac:dyDescent="0.3">
      <c r="A40" s="5">
        <v>34</v>
      </c>
      <c r="B40" s="6" t="s">
        <v>35</v>
      </c>
      <c r="C40" s="55">
        <v>598043.12999998033</v>
      </c>
      <c r="D40" s="55">
        <v>78802934.200000003</v>
      </c>
      <c r="E40" s="55">
        <v>3734799.52</v>
      </c>
      <c r="F40" s="55">
        <v>781898.25</v>
      </c>
      <c r="G40" s="55">
        <v>7220700.1600000001</v>
      </c>
      <c r="H40" s="4">
        <f t="shared" si="0"/>
        <v>91138375.259999976</v>
      </c>
      <c r="J40" s="30"/>
    </row>
    <row r="41" spans="1:10" x14ac:dyDescent="0.3">
      <c r="A41" s="5">
        <v>35</v>
      </c>
      <c r="B41" s="6" t="s">
        <v>36</v>
      </c>
      <c r="C41" s="55">
        <v>30414.920000005513</v>
      </c>
      <c r="D41" s="55">
        <v>23493987.780000001</v>
      </c>
      <c r="E41" s="55">
        <v>1456491.74</v>
      </c>
      <c r="F41" s="55">
        <v>27104.489999999998</v>
      </c>
      <c r="G41" s="55">
        <v>3283493.9399999995</v>
      </c>
      <c r="H41" s="4">
        <f t="shared" si="0"/>
        <v>28291492.870000005</v>
      </c>
      <c r="J41" s="30"/>
    </row>
    <row r="42" spans="1:10" x14ac:dyDescent="0.3">
      <c r="A42" s="5">
        <v>36</v>
      </c>
      <c r="B42" s="6" t="s">
        <v>37</v>
      </c>
      <c r="C42" s="55">
        <v>456679.70999998972</v>
      </c>
      <c r="D42" s="55">
        <v>28379299.240000002</v>
      </c>
      <c r="E42" s="55">
        <v>1930082.7899999998</v>
      </c>
      <c r="F42" s="55">
        <v>32968.25</v>
      </c>
      <c r="G42" s="55">
        <v>2847081.7600000002</v>
      </c>
      <c r="H42" s="4">
        <f t="shared" si="0"/>
        <v>33646111.749999993</v>
      </c>
      <c r="J42" s="30"/>
    </row>
    <row r="43" spans="1:10" x14ac:dyDescent="0.3">
      <c r="A43" s="5">
        <v>37</v>
      </c>
      <c r="B43" s="6" t="s">
        <v>38</v>
      </c>
      <c r="C43" s="55">
        <v>14179.339999999851</v>
      </c>
      <c r="D43" s="55">
        <v>7879139.3899999997</v>
      </c>
      <c r="E43" s="55">
        <v>608746.60000000009</v>
      </c>
      <c r="F43" s="55">
        <v>16421.599999999999</v>
      </c>
      <c r="G43" s="55">
        <v>440497</v>
      </c>
      <c r="H43" s="4">
        <f t="shared" si="0"/>
        <v>8958983.9299999997</v>
      </c>
      <c r="J43" s="30"/>
    </row>
    <row r="44" spans="1:10" x14ac:dyDescent="0.3">
      <c r="A44" s="5">
        <v>38</v>
      </c>
      <c r="B44" s="6" t="s">
        <v>39</v>
      </c>
      <c r="C44" s="55">
        <v>609463.51000000164</v>
      </c>
      <c r="D44" s="55">
        <v>10154034.01</v>
      </c>
      <c r="E44" s="55">
        <v>624716.53999999992</v>
      </c>
      <c r="F44" s="55">
        <v>18467.39</v>
      </c>
      <c r="G44" s="55">
        <v>1583678.52</v>
      </c>
      <c r="H44" s="4">
        <f t="shared" si="0"/>
        <v>12990359.970000001</v>
      </c>
      <c r="J44" s="30"/>
    </row>
    <row r="45" spans="1:10" x14ac:dyDescent="0.3">
      <c r="A45" s="5">
        <v>39</v>
      </c>
      <c r="B45" s="6" t="s">
        <v>40</v>
      </c>
      <c r="C45" s="55">
        <v>40000</v>
      </c>
      <c r="D45" s="55">
        <v>17576309.059999999</v>
      </c>
      <c r="E45" s="55">
        <v>1185797.0299999998</v>
      </c>
      <c r="F45" s="55">
        <v>15131.220000000001</v>
      </c>
      <c r="G45" s="55">
        <v>2436217.27</v>
      </c>
      <c r="H45" s="4">
        <f t="shared" si="0"/>
        <v>21253454.579999998</v>
      </c>
      <c r="J45" s="30"/>
    </row>
    <row r="46" spans="1:10" ht="15.5" x14ac:dyDescent="0.3">
      <c r="A46" s="5">
        <v>40</v>
      </c>
      <c r="B46" s="6" t="s">
        <v>259</v>
      </c>
      <c r="C46" s="55">
        <v>140650.13000000641</v>
      </c>
      <c r="D46" s="55">
        <v>14493507.369999999</v>
      </c>
      <c r="E46" s="55">
        <v>1959111.97</v>
      </c>
      <c r="F46" s="55">
        <v>10462.780000000001</v>
      </c>
      <c r="G46" s="55">
        <v>2718673.48</v>
      </c>
      <c r="H46" s="4">
        <f t="shared" si="0"/>
        <v>19322405.730000004</v>
      </c>
      <c r="J46" s="30"/>
    </row>
    <row r="47" spans="1:10" x14ac:dyDescent="0.3">
      <c r="A47" s="5">
        <v>41</v>
      </c>
      <c r="B47" s="6" t="s">
        <v>41</v>
      </c>
      <c r="C47" s="55">
        <v>769632.45000000298</v>
      </c>
      <c r="D47" s="55">
        <v>31794432.669999998</v>
      </c>
      <c r="E47" s="55">
        <v>2024814.76</v>
      </c>
      <c r="F47" s="55">
        <v>90646.32</v>
      </c>
      <c r="G47" s="55">
        <v>4067018.6599999992</v>
      </c>
      <c r="H47" s="4">
        <f t="shared" si="0"/>
        <v>38746544.859999999</v>
      </c>
      <c r="J47" s="30"/>
    </row>
    <row r="48" spans="1:10" x14ac:dyDescent="0.3">
      <c r="A48" s="5">
        <v>42</v>
      </c>
      <c r="B48" s="6" t="s">
        <v>42</v>
      </c>
      <c r="C48" s="55">
        <v>1411972.480000034</v>
      </c>
      <c r="D48" s="55">
        <v>86881882.840000004</v>
      </c>
      <c r="E48" s="55">
        <v>3755524.52</v>
      </c>
      <c r="F48" s="55">
        <v>195530.57</v>
      </c>
      <c r="G48" s="55">
        <v>6843745.6400000006</v>
      </c>
      <c r="H48" s="4">
        <f t="shared" si="0"/>
        <v>99088656.050000027</v>
      </c>
      <c r="J48" s="30"/>
    </row>
    <row r="49" spans="1:10" x14ac:dyDescent="0.3">
      <c r="A49" s="5">
        <v>43</v>
      </c>
      <c r="B49" s="6" t="s">
        <v>43</v>
      </c>
      <c r="C49" s="55">
        <v>3695978.4400000572</v>
      </c>
      <c r="D49" s="55">
        <v>269687473.03999996</v>
      </c>
      <c r="E49" s="55">
        <v>14256120.1</v>
      </c>
      <c r="F49" s="55">
        <v>1903140.8700000003</v>
      </c>
      <c r="G49" s="55">
        <v>33646482.810000002</v>
      </c>
      <c r="H49" s="4">
        <f t="shared" si="0"/>
        <v>323189195.26000005</v>
      </c>
      <c r="J49" s="30"/>
    </row>
    <row r="50" spans="1:10" x14ac:dyDescent="0.3">
      <c r="A50" s="5">
        <v>44</v>
      </c>
      <c r="B50" s="6" t="s">
        <v>44</v>
      </c>
      <c r="C50" s="55">
        <v>1700965.2600000054</v>
      </c>
      <c r="D50" s="55">
        <v>47385642.579999998</v>
      </c>
      <c r="E50" s="55">
        <v>5045640.22</v>
      </c>
      <c r="F50" s="55">
        <v>56627.320000000007</v>
      </c>
      <c r="G50" s="55">
        <v>9383845.6699999981</v>
      </c>
      <c r="H50" s="4">
        <f t="shared" si="0"/>
        <v>63572721.049999997</v>
      </c>
      <c r="J50" s="30"/>
    </row>
    <row r="51" spans="1:10" x14ac:dyDescent="0.3">
      <c r="A51" s="5">
        <v>45</v>
      </c>
      <c r="B51" s="6" t="s">
        <v>45</v>
      </c>
      <c r="C51" s="55">
        <v>0</v>
      </c>
      <c r="D51" s="55">
        <v>748837.08000000007</v>
      </c>
      <c r="E51" s="55">
        <v>323747.55000000005</v>
      </c>
      <c r="F51" s="55">
        <v>3335.53</v>
      </c>
      <c r="G51" s="55">
        <v>946270.26</v>
      </c>
      <c r="H51" s="4">
        <f t="shared" si="0"/>
        <v>2022190.4200000002</v>
      </c>
      <c r="J51" s="30"/>
    </row>
    <row r="52" spans="1:10" x14ac:dyDescent="0.3">
      <c r="A52" s="5">
        <v>46</v>
      </c>
      <c r="B52" s="6" t="s">
        <v>46</v>
      </c>
      <c r="C52" s="55">
        <v>275934.83000000566</v>
      </c>
      <c r="D52" s="55">
        <v>31421326.960000001</v>
      </c>
      <c r="E52" s="55">
        <v>1928029.49</v>
      </c>
      <c r="F52" s="55">
        <v>4313.95</v>
      </c>
      <c r="G52" s="55">
        <v>3436854.06</v>
      </c>
      <c r="H52" s="4">
        <f t="shared" si="0"/>
        <v>37066459.290000014</v>
      </c>
      <c r="J52" s="30"/>
    </row>
    <row r="53" spans="1:10" ht="15.5" x14ac:dyDescent="0.3">
      <c r="A53" s="5">
        <v>47</v>
      </c>
      <c r="B53" s="6" t="s">
        <v>260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4">
        <f t="shared" si="0"/>
        <v>0</v>
      </c>
      <c r="J53" s="30"/>
    </row>
    <row r="54" spans="1:10" x14ac:dyDescent="0.3">
      <c r="A54" s="5">
        <v>48</v>
      </c>
      <c r="B54" s="6" t="s">
        <v>47</v>
      </c>
      <c r="C54" s="55">
        <v>534271.37000000477</v>
      </c>
      <c r="D54" s="55">
        <v>26255080.16</v>
      </c>
      <c r="E54" s="55">
        <v>952677.86</v>
      </c>
      <c r="F54" s="55">
        <v>28729.54</v>
      </c>
      <c r="G54" s="55">
        <v>2385717.89</v>
      </c>
      <c r="H54" s="4">
        <f t="shared" si="0"/>
        <v>30156476.820000004</v>
      </c>
      <c r="J54" s="30"/>
    </row>
    <row r="55" spans="1:10" x14ac:dyDescent="0.3">
      <c r="A55" s="5">
        <v>49</v>
      </c>
      <c r="B55" s="6" t="s">
        <v>48</v>
      </c>
      <c r="C55" s="55">
        <v>164769.3200000003</v>
      </c>
      <c r="D55" s="55">
        <v>5598628.04</v>
      </c>
      <c r="E55" s="55">
        <v>393210.87999999995</v>
      </c>
      <c r="F55" s="55">
        <v>13075.09</v>
      </c>
      <c r="G55" s="55">
        <v>987259.16</v>
      </c>
      <c r="H55" s="4">
        <f t="shared" si="0"/>
        <v>7156942.4900000002</v>
      </c>
      <c r="J55" s="30"/>
    </row>
    <row r="56" spans="1:10" x14ac:dyDescent="0.3">
      <c r="A56" s="5">
        <v>50</v>
      </c>
      <c r="B56" s="6" t="s">
        <v>49</v>
      </c>
      <c r="C56" s="55">
        <v>6500.0000000018626</v>
      </c>
      <c r="D56" s="55">
        <v>12555272.049999999</v>
      </c>
      <c r="E56" s="55">
        <v>986153.87000000011</v>
      </c>
      <c r="F56" s="55">
        <v>78967.97</v>
      </c>
      <c r="G56" s="55">
        <v>917343.97</v>
      </c>
      <c r="H56" s="4">
        <f t="shared" si="0"/>
        <v>14544237.860000003</v>
      </c>
      <c r="J56" s="30"/>
    </row>
    <row r="57" spans="1:10" x14ac:dyDescent="0.3">
      <c r="A57" s="5">
        <v>51</v>
      </c>
      <c r="B57" s="6" t="s">
        <v>50</v>
      </c>
      <c r="C57" s="55">
        <v>66439.719999999739</v>
      </c>
      <c r="D57" s="55">
        <v>3376959.52</v>
      </c>
      <c r="E57" s="55">
        <v>443414.83999999997</v>
      </c>
      <c r="F57" s="55">
        <v>12817.4</v>
      </c>
      <c r="G57" s="55">
        <v>521872.79</v>
      </c>
      <c r="H57" s="4">
        <f t="shared" si="0"/>
        <v>4421504.2699999996</v>
      </c>
      <c r="J57" s="30"/>
    </row>
    <row r="58" spans="1:10" x14ac:dyDescent="0.3">
      <c r="A58" s="5">
        <v>52</v>
      </c>
      <c r="B58" s="6" t="s">
        <v>51</v>
      </c>
      <c r="C58" s="55">
        <v>6020.0000000037253</v>
      </c>
      <c r="D58" s="55">
        <v>22710304.84</v>
      </c>
      <c r="E58" s="55">
        <v>2141133.5099999998</v>
      </c>
      <c r="F58" s="55">
        <v>36205.29</v>
      </c>
      <c r="G58" s="55">
        <v>4224641.1500000004</v>
      </c>
      <c r="H58" s="4">
        <f t="shared" si="0"/>
        <v>29118304.789999999</v>
      </c>
      <c r="J58" s="30"/>
    </row>
    <row r="59" spans="1:10" x14ac:dyDescent="0.3">
      <c r="A59" s="5">
        <v>53</v>
      </c>
      <c r="B59" s="6" t="s">
        <v>52</v>
      </c>
      <c r="C59" s="55">
        <v>3435480.2999999523</v>
      </c>
      <c r="D59" s="55">
        <v>387952113.98000002</v>
      </c>
      <c r="E59" s="55">
        <v>18939606.390000001</v>
      </c>
      <c r="F59" s="55">
        <v>1065100.99</v>
      </c>
      <c r="G59" s="55">
        <v>23851788.940000001</v>
      </c>
      <c r="H59" s="4">
        <f t="shared" si="0"/>
        <v>435244090.59999996</v>
      </c>
      <c r="J59" s="30"/>
    </row>
    <row r="60" spans="1:10" x14ac:dyDescent="0.3">
      <c r="A60" s="5">
        <v>54</v>
      </c>
      <c r="B60" s="6" t="s">
        <v>53</v>
      </c>
      <c r="C60" s="55">
        <v>50000.000000003725</v>
      </c>
      <c r="D60" s="55">
        <v>23967351.740000002</v>
      </c>
      <c r="E60" s="55">
        <v>1157238.8800000001</v>
      </c>
      <c r="F60" s="55">
        <v>40007.58</v>
      </c>
      <c r="G60" s="55">
        <v>3030946.01</v>
      </c>
      <c r="H60" s="4">
        <f t="shared" si="0"/>
        <v>28245544.210000001</v>
      </c>
      <c r="J60" s="30"/>
    </row>
    <row r="61" spans="1:10" x14ac:dyDescent="0.3">
      <c r="A61" s="5">
        <v>55</v>
      </c>
      <c r="B61" s="6" t="s">
        <v>54</v>
      </c>
      <c r="C61" s="55">
        <v>187179.37999999896</v>
      </c>
      <c r="D61" s="55">
        <v>11639693.08</v>
      </c>
      <c r="E61" s="55">
        <v>1057289.78</v>
      </c>
      <c r="F61" s="55">
        <v>22725.55</v>
      </c>
      <c r="G61" s="55">
        <v>1959008.49</v>
      </c>
      <c r="H61" s="4">
        <f t="shared" si="0"/>
        <v>14865896.279999999</v>
      </c>
      <c r="J61" s="30"/>
    </row>
    <row r="62" spans="1:10" x14ac:dyDescent="0.3">
      <c r="A62" s="5">
        <v>56</v>
      </c>
      <c r="B62" s="6" t="s">
        <v>55</v>
      </c>
      <c r="C62" s="55">
        <v>26000.000000001863</v>
      </c>
      <c r="D62" s="55">
        <v>8613276.6400000006</v>
      </c>
      <c r="E62" s="55">
        <v>576356.45000000007</v>
      </c>
      <c r="F62" s="55">
        <v>17983.64</v>
      </c>
      <c r="G62" s="55">
        <v>921852.29</v>
      </c>
      <c r="H62" s="4">
        <f t="shared" si="0"/>
        <v>10155469.020000003</v>
      </c>
      <c r="J62" s="30"/>
    </row>
    <row r="63" spans="1:10" x14ac:dyDescent="0.3">
      <c r="A63" s="5">
        <v>57</v>
      </c>
      <c r="B63" s="6" t="s">
        <v>56</v>
      </c>
      <c r="C63" s="55">
        <v>61780.999999999069</v>
      </c>
      <c r="D63" s="55">
        <v>4921781.7</v>
      </c>
      <c r="E63" s="55">
        <v>176400.82</v>
      </c>
      <c r="F63" s="55">
        <v>9788.02</v>
      </c>
      <c r="G63" s="55">
        <v>532348.68999999994</v>
      </c>
      <c r="H63" s="4">
        <f t="shared" si="0"/>
        <v>5702100.2299999986</v>
      </c>
      <c r="J63" s="30"/>
    </row>
    <row r="64" spans="1:10" x14ac:dyDescent="0.3">
      <c r="A64" s="5">
        <v>58</v>
      </c>
      <c r="B64" s="6" t="s">
        <v>57</v>
      </c>
      <c r="C64" s="55">
        <v>32924.759999997914</v>
      </c>
      <c r="D64" s="55">
        <v>25191004.84</v>
      </c>
      <c r="E64" s="55">
        <v>2093268.81</v>
      </c>
      <c r="F64" s="55">
        <v>97403.82</v>
      </c>
      <c r="G64" s="55">
        <v>3891148.8999999994</v>
      </c>
      <c r="H64" s="4">
        <f t="shared" si="0"/>
        <v>31305751.129999995</v>
      </c>
      <c r="J64" s="30"/>
    </row>
    <row r="65" spans="1:10" x14ac:dyDescent="0.3">
      <c r="A65" s="5">
        <v>59</v>
      </c>
      <c r="B65" s="6" t="s">
        <v>58</v>
      </c>
      <c r="C65" s="55">
        <v>187563.91000000015</v>
      </c>
      <c r="D65" s="55">
        <v>5321205.1400000006</v>
      </c>
      <c r="E65" s="55">
        <v>1177683.5900000001</v>
      </c>
      <c r="F65" s="55">
        <v>4015.4100000000003</v>
      </c>
      <c r="G65" s="55">
        <v>721676.73</v>
      </c>
      <c r="H65" s="4">
        <f t="shared" si="0"/>
        <v>7412144.7800000012</v>
      </c>
      <c r="J65" s="30"/>
    </row>
    <row r="66" spans="1:10" x14ac:dyDescent="0.3">
      <c r="A66" s="5">
        <v>60</v>
      </c>
      <c r="B66" s="6" t="s">
        <v>59</v>
      </c>
      <c r="C66" s="55">
        <v>782291.08999998868</v>
      </c>
      <c r="D66" s="55">
        <v>55147605.010000005</v>
      </c>
      <c r="E66" s="55">
        <v>4078782.99</v>
      </c>
      <c r="F66" s="55">
        <v>630344.74</v>
      </c>
      <c r="G66" s="55">
        <v>5872695.370000001</v>
      </c>
      <c r="H66" s="4">
        <f t="shared" si="0"/>
        <v>66511719.200000003</v>
      </c>
      <c r="J66" s="30"/>
    </row>
    <row r="67" spans="1:10" x14ac:dyDescent="0.3">
      <c r="A67" s="5">
        <v>62</v>
      </c>
      <c r="B67" s="6" t="s">
        <v>60</v>
      </c>
      <c r="C67" s="55">
        <v>28500.000000001863</v>
      </c>
      <c r="D67" s="55">
        <v>7615782.0499999998</v>
      </c>
      <c r="E67" s="55">
        <v>363993.55</v>
      </c>
      <c r="F67" s="55">
        <v>12441.09</v>
      </c>
      <c r="G67" s="55">
        <v>1030062.5299999999</v>
      </c>
      <c r="H67" s="4">
        <f t="shared" si="0"/>
        <v>9050779.2200000007</v>
      </c>
      <c r="J67" s="30"/>
    </row>
    <row r="68" spans="1:10" x14ac:dyDescent="0.3">
      <c r="A68" s="5">
        <v>63</v>
      </c>
      <c r="B68" s="6" t="s">
        <v>61</v>
      </c>
      <c r="C68" s="55">
        <v>140000</v>
      </c>
      <c r="D68" s="55">
        <v>18031288.949999999</v>
      </c>
      <c r="E68" s="55">
        <v>1345077.58</v>
      </c>
      <c r="F68" s="55">
        <v>23514.07</v>
      </c>
      <c r="G68" s="55">
        <v>1281901.17</v>
      </c>
      <c r="H68" s="4">
        <f t="shared" si="0"/>
        <v>20821781.770000003</v>
      </c>
      <c r="J68" s="30"/>
    </row>
    <row r="69" spans="1:10" x14ac:dyDescent="0.3">
      <c r="A69" s="5">
        <v>65</v>
      </c>
      <c r="B69" s="6" t="s">
        <v>62</v>
      </c>
      <c r="C69" s="55">
        <v>191504.83000000007</v>
      </c>
      <c r="D69" s="55">
        <v>7612709.8399999999</v>
      </c>
      <c r="E69" s="55">
        <v>631059.47</v>
      </c>
      <c r="F69" s="55">
        <v>10410.73</v>
      </c>
      <c r="G69" s="55">
        <v>2093852.85</v>
      </c>
      <c r="H69" s="4">
        <f t="shared" si="0"/>
        <v>10539537.720000001</v>
      </c>
      <c r="J69" s="30"/>
    </row>
    <row r="70" spans="1:10" x14ac:dyDescent="0.3">
      <c r="A70" s="5">
        <v>66</v>
      </c>
      <c r="B70" s="6" t="s">
        <v>63</v>
      </c>
      <c r="C70" s="55">
        <v>43212.38000000082</v>
      </c>
      <c r="D70" s="55">
        <v>4320452.92</v>
      </c>
      <c r="E70" s="55">
        <v>273891.81</v>
      </c>
      <c r="F70" s="55">
        <v>11907.67</v>
      </c>
      <c r="G70" s="55">
        <v>632176.99</v>
      </c>
      <c r="H70" s="4">
        <f t="shared" si="0"/>
        <v>5281641.7700000005</v>
      </c>
      <c r="J70" s="30"/>
    </row>
    <row r="71" spans="1:10" x14ac:dyDescent="0.3">
      <c r="A71" s="5">
        <v>67</v>
      </c>
      <c r="B71" s="6" t="s">
        <v>64</v>
      </c>
      <c r="C71" s="55">
        <v>111782.02000000328</v>
      </c>
      <c r="D71" s="55">
        <v>12555269.060000001</v>
      </c>
      <c r="E71" s="55">
        <v>1442225.17</v>
      </c>
      <c r="F71" s="55">
        <v>7383.96</v>
      </c>
      <c r="G71" s="55">
        <v>2833440.5099999993</v>
      </c>
      <c r="H71" s="4">
        <f t="shared" si="0"/>
        <v>16950100.720000003</v>
      </c>
      <c r="J71" s="30"/>
    </row>
    <row r="72" spans="1:10" x14ac:dyDescent="0.3">
      <c r="A72" s="5">
        <v>68</v>
      </c>
      <c r="B72" s="6" t="s">
        <v>65</v>
      </c>
      <c r="C72" s="55">
        <v>31772.999999996275</v>
      </c>
      <c r="D72" s="55">
        <v>27377794.66</v>
      </c>
      <c r="E72" s="55">
        <v>1551752.18</v>
      </c>
      <c r="F72" s="55">
        <v>103440.09</v>
      </c>
      <c r="G72" s="55">
        <v>3502446.06</v>
      </c>
      <c r="H72" s="4">
        <f t="shared" ref="H72:H135" si="1">SUM(C72:G72)</f>
        <v>32567205.989999995</v>
      </c>
      <c r="J72" s="30"/>
    </row>
    <row r="73" spans="1:10" x14ac:dyDescent="0.3">
      <c r="A73" s="5">
        <v>69</v>
      </c>
      <c r="B73" s="6" t="s">
        <v>66</v>
      </c>
      <c r="C73" s="55">
        <v>28500</v>
      </c>
      <c r="D73" s="55">
        <v>19348243.300000001</v>
      </c>
      <c r="E73" s="55">
        <v>2140647.3000000003</v>
      </c>
      <c r="F73" s="55">
        <v>24964.240000000002</v>
      </c>
      <c r="G73" s="55">
        <v>3288107.07</v>
      </c>
      <c r="H73" s="4">
        <f t="shared" si="1"/>
        <v>24830461.91</v>
      </c>
      <c r="J73" s="30"/>
    </row>
    <row r="74" spans="1:10" x14ac:dyDescent="0.3">
      <c r="A74" s="5">
        <v>70</v>
      </c>
      <c r="B74" s="6" t="s">
        <v>67</v>
      </c>
      <c r="C74" s="55">
        <v>11966.000000003725</v>
      </c>
      <c r="D74" s="55">
        <v>17138087.859999999</v>
      </c>
      <c r="E74" s="55">
        <v>1327059.3700000001</v>
      </c>
      <c r="F74" s="55">
        <v>12014.01</v>
      </c>
      <c r="G74" s="55">
        <v>2465411.0300000003</v>
      </c>
      <c r="H74" s="4">
        <f t="shared" si="1"/>
        <v>20954538.270000007</v>
      </c>
      <c r="J74" s="30"/>
    </row>
    <row r="75" spans="1:10" x14ac:dyDescent="0.3">
      <c r="A75" s="5">
        <v>71</v>
      </c>
      <c r="B75" s="6" t="s">
        <v>68</v>
      </c>
      <c r="C75" s="55">
        <v>762398.90999999642</v>
      </c>
      <c r="D75" s="55">
        <v>53073002.789999999</v>
      </c>
      <c r="E75" s="55">
        <v>5912324.5700000003</v>
      </c>
      <c r="F75" s="55">
        <v>64467.070000000007</v>
      </c>
      <c r="G75" s="55">
        <v>8122701.7199999997</v>
      </c>
      <c r="H75" s="4">
        <f t="shared" si="1"/>
        <v>67934895.060000002</v>
      </c>
      <c r="J75" s="30"/>
    </row>
    <row r="76" spans="1:10" x14ac:dyDescent="0.3">
      <c r="A76" s="5">
        <v>72</v>
      </c>
      <c r="B76" s="6" t="s">
        <v>69</v>
      </c>
      <c r="C76" s="55">
        <v>41000.000000011176</v>
      </c>
      <c r="D76" s="55">
        <v>22014521.829999998</v>
      </c>
      <c r="E76" s="55">
        <v>1464603.6099999999</v>
      </c>
      <c r="F76" s="55">
        <v>28112.97</v>
      </c>
      <c r="G76" s="55">
        <v>1598254.58</v>
      </c>
      <c r="H76" s="4">
        <f t="shared" si="1"/>
        <v>25146492.99000001</v>
      </c>
      <c r="J76" s="30"/>
    </row>
    <row r="77" spans="1:10" x14ac:dyDescent="0.3">
      <c r="A77" s="5">
        <v>73</v>
      </c>
      <c r="B77" s="6" t="s">
        <v>70</v>
      </c>
      <c r="C77" s="55">
        <v>108712.37999999896</v>
      </c>
      <c r="D77" s="55">
        <v>11871898.26</v>
      </c>
      <c r="E77" s="55">
        <v>1234110.3800000001</v>
      </c>
      <c r="F77" s="55">
        <v>425169.82</v>
      </c>
      <c r="G77" s="55">
        <v>2325738.0300000003</v>
      </c>
      <c r="H77" s="4">
        <f t="shared" si="1"/>
        <v>15965628.870000001</v>
      </c>
      <c r="J77" s="30"/>
    </row>
    <row r="78" spans="1:10" x14ac:dyDescent="0.3">
      <c r="A78" s="5">
        <v>74</v>
      </c>
      <c r="B78" s="6" t="s">
        <v>71</v>
      </c>
      <c r="C78" s="55">
        <v>257605.45999999344</v>
      </c>
      <c r="D78" s="55">
        <v>39933400.859999999</v>
      </c>
      <c r="E78" s="55">
        <v>3227824.82</v>
      </c>
      <c r="F78" s="55">
        <v>651427.01</v>
      </c>
      <c r="G78" s="55">
        <v>4102568.4899999998</v>
      </c>
      <c r="H78" s="4">
        <f t="shared" si="1"/>
        <v>48172826.639999993</v>
      </c>
      <c r="J78" s="30"/>
    </row>
    <row r="79" spans="1:10" x14ac:dyDescent="0.3">
      <c r="A79" s="5">
        <v>75</v>
      </c>
      <c r="B79" s="6" t="s">
        <v>72</v>
      </c>
      <c r="C79" s="55">
        <v>4591241.6500003338</v>
      </c>
      <c r="D79" s="55">
        <v>537051473.71000004</v>
      </c>
      <c r="E79" s="55">
        <v>32835379.060000002</v>
      </c>
      <c r="F79" s="55">
        <v>2367878.52</v>
      </c>
      <c r="G79" s="55">
        <v>62226519.160000004</v>
      </c>
      <c r="H79" s="4">
        <f t="shared" si="1"/>
        <v>639072492.10000026</v>
      </c>
      <c r="J79" s="30"/>
    </row>
    <row r="80" spans="1:10" x14ac:dyDescent="0.3">
      <c r="A80" s="5">
        <v>77</v>
      </c>
      <c r="B80" s="6" t="s">
        <v>73</v>
      </c>
      <c r="C80" s="55">
        <v>29484.999999992549</v>
      </c>
      <c r="D80" s="55">
        <v>24920002.98</v>
      </c>
      <c r="E80" s="55">
        <v>1966496.0200000003</v>
      </c>
      <c r="F80" s="55">
        <v>35779.450000000004</v>
      </c>
      <c r="G80" s="55">
        <v>3952613.83</v>
      </c>
      <c r="H80" s="4">
        <f t="shared" si="1"/>
        <v>30904377.279999994</v>
      </c>
      <c r="J80" s="30"/>
    </row>
    <row r="81" spans="1:10" x14ac:dyDescent="0.3">
      <c r="A81" s="5">
        <v>78</v>
      </c>
      <c r="B81" s="6" t="s">
        <v>74</v>
      </c>
      <c r="C81" s="55">
        <v>2250.0000000009313</v>
      </c>
      <c r="D81" s="55">
        <v>2425471.7199999997</v>
      </c>
      <c r="E81" s="55">
        <v>243062.23</v>
      </c>
      <c r="F81" s="55">
        <v>112.56</v>
      </c>
      <c r="G81" s="55">
        <v>686542.35000000009</v>
      </c>
      <c r="H81" s="4">
        <f t="shared" si="1"/>
        <v>3357438.8600000008</v>
      </c>
      <c r="J81" s="30"/>
    </row>
    <row r="82" spans="1:10" x14ac:dyDescent="0.3">
      <c r="A82" s="5">
        <v>79</v>
      </c>
      <c r="B82" s="6" t="s">
        <v>75</v>
      </c>
      <c r="C82" s="55">
        <v>125300.00000000186</v>
      </c>
      <c r="D82" s="55">
        <v>8387359.4199999999</v>
      </c>
      <c r="E82" s="55">
        <v>651923.43000000005</v>
      </c>
      <c r="F82" s="55">
        <v>8163.46</v>
      </c>
      <c r="G82" s="55">
        <v>1572551.41</v>
      </c>
      <c r="H82" s="4">
        <f t="shared" si="1"/>
        <v>10745297.720000003</v>
      </c>
      <c r="J82" s="30"/>
    </row>
    <row r="83" spans="1:10" x14ac:dyDescent="0.3">
      <c r="A83" s="5">
        <v>80</v>
      </c>
      <c r="B83" s="6" t="s">
        <v>76</v>
      </c>
      <c r="C83" s="55">
        <v>772799.19999998808</v>
      </c>
      <c r="D83" s="55">
        <v>78503939.840000004</v>
      </c>
      <c r="E83" s="55">
        <v>4911817.1899999995</v>
      </c>
      <c r="F83" s="55">
        <v>174656.15</v>
      </c>
      <c r="G83" s="55">
        <v>6742729.6699999999</v>
      </c>
      <c r="H83" s="4">
        <f t="shared" si="1"/>
        <v>91105942.049999997</v>
      </c>
      <c r="J83" s="30"/>
    </row>
    <row r="84" spans="1:10" x14ac:dyDescent="0.3">
      <c r="A84" s="5">
        <v>81</v>
      </c>
      <c r="B84" s="6" t="s">
        <v>77</v>
      </c>
      <c r="C84" s="55">
        <v>78507.439999997616</v>
      </c>
      <c r="D84" s="55">
        <v>13139537.16</v>
      </c>
      <c r="E84" s="55">
        <v>1038863.32</v>
      </c>
      <c r="F84" s="55">
        <v>10354.959999999999</v>
      </c>
      <c r="G84" s="55">
        <v>1496413.1999999997</v>
      </c>
      <c r="H84" s="4">
        <f t="shared" si="1"/>
        <v>15763676.079999998</v>
      </c>
      <c r="J84" s="30"/>
    </row>
    <row r="85" spans="1:10" x14ac:dyDescent="0.3">
      <c r="A85" s="5">
        <v>82</v>
      </c>
      <c r="B85" s="6" t="s">
        <v>78</v>
      </c>
      <c r="C85" s="55">
        <v>721762.43999995291</v>
      </c>
      <c r="D85" s="55">
        <v>63882685.18</v>
      </c>
      <c r="E85" s="55">
        <v>6361666.7399999993</v>
      </c>
      <c r="F85" s="55">
        <v>59369.770000000004</v>
      </c>
      <c r="G85" s="55">
        <v>7810954.330000001</v>
      </c>
      <c r="H85" s="4">
        <f t="shared" si="1"/>
        <v>78836438.459999949</v>
      </c>
      <c r="J85" s="30"/>
    </row>
    <row r="86" spans="1:10" x14ac:dyDescent="0.3">
      <c r="A86" s="5">
        <v>83</v>
      </c>
      <c r="B86" s="6" t="s">
        <v>79</v>
      </c>
      <c r="C86" s="55">
        <v>340755.17999998853</v>
      </c>
      <c r="D86" s="55">
        <v>23731096.420000002</v>
      </c>
      <c r="E86" s="55">
        <v>3649627.59</v>
      </c>
      <c r="F86" s="55">
        <v>140348.16000000003</v>
      </c>
      <c r="G86" s="55">
        <v>3754430.3500000006</v>
      </c>
      <c r="H86" s="4">
        <f t="shared" si="1"/>
        <v>31616257.699999992</v>
      </c>
      <c r="J86" s="30"/>
    </row>
    <row r="87" spans="1:10" x14ac:dyDescent="0.3">
      <c r="A87" s="5">
        <v>84</v>
      </c>
      <c r="B87" s="6" t="s">
        <v>80</v>
      </c>
      <c r="C87" s="55">
        <v>535364.75000000745</v>
      </c>
      <c r="D87" s="55">
        <v>26183082.079999998</v>
      </c>
      <c r="E87" s="55">
        <v>515274.83999999997</v>
      </c>
      <c r="F87" s="55">
        <v>51277.700000000004</v>
      </c>
      <c r="G87" s="55">
        <v>4470885.2100000009</v>
      </c>
      <c r="H87" s="4">
        <f t="shared" si="1"/>
        <v>31755884.580000006</v>
      </c>
      <c r="J87" s="30"/>
    </row>
    <row r="88" spans="1:10" x14ac:dyDescent="0.3">
      <c r="A88" s="5">
        <v>85</v>
      </c>
      <c r="B88" s="6" t="s">
        <v>81</v>
      </c>
      <c r="C88" s="55">
        <v>392073.27000000328</v>
      </c>
      <c r="D88" s="55">
        <v>33933743.219999999</v>
      </c>
      <c r="E88" s="55">
        <v>2608440.1500000004</v>
      </c>
      <c r="F88" s="55">
        <v>53703.51</v>
      </c>
      <c r="G88" s="55">
        <v>4980640.68</v>
      </c>
      <c r="H88" s="4">
        <f t="shared" si="1"/>
        <v>41968600.829999998</v>
      </c>
      <c r="J88" s="30"/>
    </row>
    <row r="89" spans="1:10" x14ac:dyDescent="0.3">
      <c r="A89" s="5">
        <v>86</v>
      </c>
      <c r="B89" s="6" t="s">
        <v>82</v>
      </c>
      <c r="C89" s="55">
        <v>40000.000000007451</v>
      </c>
      <c r="D89" s="55">
        <v>27956916.719999999</v>
      </c>
      <c r="E89" s="55">
        <v>2232149.2599999998</v>
      </c>
      <c r="F89" s="55">
        <v>31572.52</v>
      </c>
      <c r="G89" s="55">
        <v>4887901.25</v>
      </c>
      <c r="H89" s="4">
        <f t="shared" si="1"/>
        <v>35148539.75</v>
      </c>
      <c r="J89" s="30"/>
    </row>
    <row r="90" spans="1:10" x14ac:dyDescent="0.3">
      <c r="A90" s="5">
        <v>87</v>
      </c>
      <c r="B90" s="6" t="s">
        <v>83</v>
      </c>
      <c r="C90" s="55">
        <v>237440.69000000134</v>
      </c>
      <c r="D90" s="55">
        <v>17025344.32</v>
      </c>
      <c r="E90" s="55">
        <v>1686967.65</v>
      </c>
      <c r="F90" s="55">
        <v>20892.310000000001</v>
      </c>
      <c r="G90" s="55">
        <v>3186554.9099999997</v>
      </c>
      <c r="H90" s="4">
        <f t="shared" si="1"/>
        <v>22157199.879999999</v>
      </c>
      <c r="J90" s="30"/>
    </row>
    <row r="91" spans="1:10" x14ac:dyDescent="0.3">
      <c r="A91" s="5">
        <v>88</v>
      </c>
      <c r="B91" s="6" t="s">
        <v>84</v>
      </c>
      <c r="C91" s="55">
        <v>133049.8900000155</v>
      </c>
      <c r="D91" s="55">
        <v>140234915.90000001</v>
      </c>
      <c r="E91" s="55">
        <v>7850933.7400000002</v>
      </c>
      <c r="F91" s="55">
        <v>1224451.2600000002</v>
      </c>
      <c r="G91" s="55">
        <v>16196914.060000001</v>
      </c>
      <c r="H91" s="4">
        <f t="shared" si="1"/>
        <v>165640264.85000002</v>
      </c>
      <c r="J91" s="30"/>
    </row>
    <row r="92" spans="1:10" x14ac:dyDescent="0.3">
      <c r="A92" s="5">
        <v>89</v>
      </c>
      <c r="B92" s="6" t="s">
        <v>85</v>
      </c>
      <c r="C92" s="55">
        <v>1904015.3300000429</v>
      </c>
      <c r="D92" s="55">
        <v>178357472.38</v>
      </c>
      <c r="E92" s="55">
        <v>8393551.8299999982</v>
      </c>
      <c r="F92" s="55">
        <v>476233.94999999995</v>
      </c>
      <c r="G92" s="55">
        <v>15935217.73</v>
      </c>
      <c r="H92" s="4">
        <f t="shared" si="1"/>
        <v>205066491.22</v>
      </c>
      <c r="J92" s="30"/>
    </row>
    <row r="93" spans="1:10" x14ac:dyDescent="0.3">
      <c r="A93" s="5">
        <v>90</v>
      </c>
      <c r="B93" s="6" t="s">
        <v>86</v>
      </c>
      <c r="C93" s="55">
        <v>10893.920000000391</v>
      </c>
      <c r="D93" s="55">
        <v>2304607.0700000003</v>
      </c>
      <c r="E93" s="55">
        <v>244402.74</v>
      </c>
      <c r="F93" s="55">
        <v>2035.02</v>
      </c>
      <c r="G93" s="55">
        <v>376818.17000000004</v>
      </c>
      <c r="H93" s="4">
        <f t="shared" si="1"/>
        <v>2938756.9200000004</v>
      </c>
      <c r="J93" s="30"/>
    </row>
    <row r="94" spans="1:10" x14ac:dyDescent="0.3">
      <c r="A94" s="5">
        <v>91</v>
      </c>
      <c r="B94" s="6" t="s">
        <v>87</v>
      </c>
      <c r="C94" s="55">
        <v>250376.8900000006</v>
      </c>
      <c r="D94" s="55">
        <v>7430810.2000000002</v>
      </c>
      <c r="E94" s="55">
        <v>784450.48</v>
      </c>
      <c r="F94" s="55">
        <v>39236.920000000006</v>
      </c>
      <c r="G94" s="55">
        <v>1705509.2000000002</v>
      </c>
      <c r="H94" s="4">
        <f t="shared" si="1"/>
        <v>10210383.690000001</v>
      </c>
      <c r="J94" s="30"/>
    </row>
    <row r="95" spans="1:10" x14ac:dyDescent="0.3">
      <c r="A95" s="5">
        <v>92</v>
      </c>
      <c r="B95" s="6" t="s">
        <v>88</v>
      </c>
      <c r="C95" s="55">
        <v>347738.73000000417</v>
      </c>
      <c r="D95" s="55">
        <v>36349042.590000004</v>
      </c>
      <c r="E95" s="55">
        <v>2775093.0700000003</v>
      </c>
      <c r="F95" s="55">
        <v>40258.189999999995</v>
      </c>
      <c r="G95" s="55">
        <v>5583374.3800000008</v>
      </c>
      <c r="H95" s="4">
        <f t="shared" si="1"/>
        <v>45095506.960000008</v>
      </c>
      <c r="J95" s="30"/>
    </row>
    <row r="96" spans="1:10" x14ac:dyDescent="0.3">
      <c r="A96" s="5">
        <v>93</v>
      </c>
      <c r="B96" s="6" t="s">
        <v>89</v>
      </c>
      <c r="C96" s="55">
        <v>460127.40999999642</v>
      </c>
      <c r="D96" s="55">
        <v>27989712.449999999</v>
      </c>
      <c r="E96" s="55">
        <v>1597790.25</v>
      </c>
      <c r="F96" s="55">
        <v>193043.15</v>
      </c>
      <c r="G96" s="55">
        <v>3330605.01</v>
      </c>
      <c r="H96" s="4">
        <f t="shared" si="1"/>
        <v>33571278.269999996</v>
      </c>
      <c r="J96" s="30"/>
    </row>
    <row r="97" spans="1:10" x14ac:dyDescent="0.3">
      <c r="A97" s="5">
        <v>94</v>
      </c>
      <c r="B97" s="6" t="s">
        <v>90</v>
      </c>
      <c r="C97" s="55">
        <v>464341.75999999791</v>
      </c>
      <c r="D97" s="55">
        <v>39716920.780000001</v>
      </c>
      <c r="E97" s="55">
        <v>3624469.6100000003</v>
      </c>
      <c r="F97" s="55">
        <v>170269.02000000002</v>
      </c>
      <c r="G97" s="55">
        <v>5688305.3899999997</v>
      </c>
      <c r="H97" s="4">
        <f t="shared" si="1"/>
        <v>49664306.560000002</v>
      </c>
      <c r="J97" s="30"/>
    </row>
    <row r="98" spans="1:10" x14ac:dyDescent="0.3">
      <c r="A98" s="5">
        <v>95</v>
      </c>
      <c r="B98" s="6" t="s">
        <v>91</v>
      </c>
      <c r="C98" s="55">
        <v>182949.49000000022</v>
      </c>
      <c r="D98" s="55">
        <v>10242674.82</v>
      </c>
      <c r="E98" s="55">
        <v>619889</v>
      </c>
      <c r="F98" s="55">
        <v>188.37</v>
      </c>
      <c r="G98" s="55">
        <v>1626387.21</v>
      </c>
      <c r="H98" s="4">
        <f t="shared" si="1"/>
        <v>12672088.890000001</v>
      </c>
      <c r="J98" s="30"/>
    </row>
    <row r="99" spans="1:10" x14ac:dyDescent="0.3">
      <c r="A99" s="5">
        <v>96</v>
      </c>
      <c r="B99" s="6" t="s">
        <v>92</v>
      </c>
      <c r="C99" s="55">
        <v>2499.9999999925494</v>
      </c>
      <c r="D99" s="55">
        <v>36787914.380000003</v>
      </c>
      <c r="E99" s="55">
        <v>3356485.0700000003</v>
      </c>
      <c r="F99" s="55">
        <v>136325.08000000002</v>
      </c>
      <c r="G99" s="55">
        <v>6748971.9000000013</v>
      </c>
      <c r="H99" s="4">
        <f t="shared" si="1"/>
        <v>47032196.429999992</v>
      </c>
      <c r="J99" s="30"/>
    </row>
    <row r="100" spans="1:10" x14ac:dyDescent="0.3">
      <c r="A100" s="5">
        <v>97</v>
      </c>
      <c r="B100" s="6" t="s">
        <v>93</v>
      </c>
      <c r="C100" s="55">
        <v>393433.35999999568</v>
      </c>
      <c r="D100" s="55">
        <v>23508221.759999998</v>
      </c>
      <c r="E100" s="55">
        <v>1694345.3399999999</v>
      </c>
      <c r="F100" s="55">
        <v>34061.17</v>
      </c>
      <c r="G100" s="55">
        <v>3558032.5100000002</v>
      </c>
      <c r="H100" s="4">
        <f t="shared" si="1"/>
        <v>29188094.139999997</v>
      </c>
      <c r="J100" s="30"/>
    </row>
    <row r="101" spans="1:10" ht="13.5" thickBot="1" x14ac:dyDescent="0.35">
      <c r="A101" s="5">
        <v>98</v>
      </c>
      <c r="B101" s="6" t="s">
        <v>94</v>
      </c>
      <c r="C101" s="55">
        <v>935915.12999998033</v>
      </c>
      <c r="D101" s="55">
        <v>70830497.019999996</v>
      </c>
      <c r="E101" s="55">
        <v>4543012.95</v>
      </c>
      <c r="F101" s="55">
        <v>102492.70999999999</v>
      </c>
      <c r="G101" s="55">
        <v>5529679.7000000002</v>
      </c>
      <c r="H101" s="4">
        <f t="shared" si="1"/>
        <v>81941597.509999976</v>
      </c>
      <c r="J101" s="30"/>
    </row>
    <row r="102" spans="1:10" ht="13.5" thickBot="1" x14ac:dyDescent="0.35">
      <c r="A102" s="48" t="s">
        <v>207</v>
      </c>
      <c r="B102" s="18" t="s">
        <v>3</v>
      </c>
      <c r="C102" s="49"/>
      <c r="D102" s="49"/>
      <c r="E102" s="49"/>
      <c r="F102" s="49"/>
      <c r="G102" s="49"/>
      <c r="H102" s="50"/>
      <c r="J102" s="30"/>
    </row>
    <row r="103" spans="1:10" x14ac:dyDescent="0.3">
      <c r="A103" s="5">
        <v>101</v>
      </c>
      <c r="B103" s="6" t="s">
        <v>95</v>
      </c>
      <c r="C103" s="55">
        <v>1787669.8999999985</v>
      </c>
      <c r="D103" s="55">
        <v>47724491.759999998</v>
      </c>
      <c r="E103" s="55">
        <v>3742440.07</v>
      </c>
      <c r="F103" s="55">
        <v>1890141.2000000002</v>
      </c>
      <c r="G103" s="55">
        <v>4693412.45</v>
      </c>
      <c r="H103" s="4">
        <f t="shared" si="1"/>
        <v>59838155.380000003</v>
      </c>
      <c r="J103" s="30"/>
    </row>
    <row r="104" spans="1:10" x14ac:dyDescent="0.3">
      <c r="A104" s="5">
        <v>102</v>
      </c>
      <c r="B104" s="6" t="s">
        <v>96</v>
      </c>
      <c r="C104" s="55">
        <v>264351.09000000358</v>
      </c>
      <c r="D104" s="55">
        <v>14859659.300000001</v>
      </c>
      <c r="E104" s="55">
        <v>1172254.8999999999</v>
      </c>
      <c r="F104" s="55">
        <v>1072275.19</v>
      </c>
      <c r="G104" s="55">
        <v>2833617.06</v>
      </c>
      <c r="H104" s="4">
        <f t="shared" si="1"/>
        <v>20202157.540000003</v>
      </c>
      <c r="J104" s="30"/>
    </row>
    <row r="105" spans="1:10" x14ac:dyDescent="0.3">
      <c r="A105" s="5">
        <v>103</v>
      </c>
      <c r="B105" s="6" t="s">
        <v>97</v>
      </c>
      <c r="C105" s="55">
        <v>57108.209999999031</v>
      </c>
      <c r="D105" s="55">
        <v>6370568.7800000003</v>
      </c>
      <c r="E105" s="55">
        <v>563258.03</v>
      </c>
      <c r="F105" s="55">
        <v>15041.4</v>
      </c>
      <c r="G105" s="55">
        <v>1028518.04</v>
      </c>
      <c r="H105" s="4">
        <f t="shared" si="1"/>
        <v>8034494.46</v>
      </c>
      <c r="J105" s="30"/>
    </row>
    <row r="106" spans="1:10" x14ac:dyDescent="0.3">
      <c r="A106" s="5">
        <v>104</v>
      </c>
      <c r="B106" s="6" t="s">
        <v>98</v>
      </c>
      <c r="C106" s="55">
        <v>360084.6400000006</v>
      </c>
      <c r="D106" s="55">
        <v>15593047.560000001</v>
      </c>
      <c r="E106" s="55">
        <v>1599039.41</v>
      </c>
      <c r="F106" s="55">
        <v>1746231.8</v>
      </c>
      <c r="G106" s="55">
        <v>2405107.73</v>
      </c>
      <c r="H106" s="4">
        <f t="shared" si="1"/>
        <v>21703511.140000001</v>
      </c>
      <c r="J106" s="30"/>
    </row>
    <row r="107" spans="1:10" x14ac:dyDescent="0.3">
      <c r="A107" s="5">
        <v>106</v>
      </c>
      <c r="B107" s="6" t="s">
        <v>99</v>
      </c>
      <c r="C107" s="55">
        <v>82110.240000002086</v>
      </c>
      <c r="D107" s="55">
        <v>15508134.940000001</v>
      </c>
      <c r="E107" s="55">
        <v>1232381.6399999999</v>
      </c>
      <c r="F107" s="55">
        <v>88792.579999999987</v>
      </c>
      <c r="G107" s="55">
        <v>2090694.1</v>
      </c>
      <c r="H107" s="4">
        <f t="shared" si="1"/>
        <v>19002113.500000004</v>
      </c>
      <c r="J107" s="30"/>
    </row>
    <row r="108" spans="1:10" x14ac:dyDescent="0.3">
      <c r="A108" s="5">
        <v>107</v>
      </c>
      <c r="B108" s="6" t="s">
        <v>100</v>
      </c>
      <c r="C108" s="55">
        <v>4228.3799999998882</v>
      </c>
      <c r="D108" s="55">
        <v>6134582.9199999999</v>
      </c>
      <c r="E108" s="55">
        <v>446035.14999999997</v>
      </c>
      <c r="F108" s="55">
        <v>2662.96</v>
      </c>
      <c r="G108" s="55">
        <v>938747.07000000007</v>
      </c>
      <c r="H108" s="4">
        <f t="shared" si="1"/>
        <v>7526256.4800000004</v>
      </c>
      <c r="J108" s="30"/>
    </row>
    <row r="109" spans="1:10" x14ac:dyDescent="0.3">
      <c r="A109" s="5">
        <v>108</v>
      </c>
      <c r="B109" s="6" t="s">
        <v>101</v>
      </c>
      <c r="C109" s="55">
        <v>381052.16000000387</v>
      </c>
      <c r="D109" s="55">
        <v>37552498.619999997</v>
      </c>
      <c r="E109" s="55">
        <v>3237732.56</v>
      </c>
      <c r="F109" s="55">
        <v>917605.85</v>
      </c>
      <c r="G109" s="55">
        <v>8797473.25</v>
      </c>
      <c r="H109" s="4">
        <f t="shared" si="1"/>
        <v>50886362.440000005</v>
      </c>
      <c r="J109" s="30"/>
    </row>
    <row r="110" spans="1:10" x14ac:dyDescent="0.3">
      <c r="A110" s="5">
        <v>109</v>
      </c>
      <c r="B110" s="6" t="s">
        <v>102</v>
      </c>
      <c r="C110" s="55">
        <v>48500.000000001863</v>
      </c>
      <c r="D110" s="55">
        <v>7904847.0699999994</v>
      </c>
      <c r="E110" s="55">
        <v>341956.45</v>
      </c>
      <c r="F110" s="55">
        <v>25806.809999999998</v>
      </c>
      <c r="G110" s="55">
        <v>407057.4</v>
      </c>
      <c r="H110" s="4">
        <f t="shared" si="1"/>
        <v>8728167.7300000004</v>
      </c>
      <c r="J110" s="30"/>
    </row>
    <row r="111" spans="1:10" x14ac:dyDescent="0.3">
      <c r="A111" s="5">
        <v>110</v>
      </c>
      <c r="B111" s="6" t="s">
        <v>131</v>
      </c>
      <c r="C111" s="55">
        <v>74506.379999998957</v>
      </c>
      <c r="D111" s="55">
        <v>16405213.6</v>
      </c>
      <c r="E111" s="55">
        <v>1411129.4000000001</v>
      </c>
      <c r="F111" s="55">
        <v>27934.93</v>
      </c>
      <c r="G111" s="55">
        <v>2294774.75</v>
      </c>
      <c r="H111" s="4">
        <f t="shared" si="1"/>
        <v>20213559.059999999</v>
      </c>
      <c r="J111" s="30"/>
    </row>
    <row r="112" spans="1:10" x14ac:dyDescent="0.3">
      <c r="A112" s="5">
        <v>111</v>
      </c>
      <c r="B112" s="6" t="s">
        <v>103</v>
      </c>
      <c r="C112" s="55">
        <v>190334.6799999997</v>
      </c>
      <c r="D112" s="55">
        <v>8399308.0999999996</v>
      </c>
      <c r="E112" s="55">
        <v>869281.08000000007</v>
      </c>
      <c r="F112" s="55">
        <v>13879.27</v>
      </c>
      <c r="G112" s="55">
        <v>1560479.1999999997</v>
      </c>
      <c r="H112" s="4">
        <f t="shared" si="1"/>
        <v>11033282.329999998</v>
      </c>
      <c r="J112" s="30"/>
    </row>
    <row r="113" spans="1:10" x14ac:dyDescent="0.3">
      <c r="A113" s="5">
        <v>112</v>
      </c>
      <c r="B113" s="6" t="s">
        <v>104</v>
      </c>
      <c r="C113" s="55">
        <v>932019.93999999762</v>
      </c>
      <c r="D113" s="55">
        <v>120375882.25999999</v>
      </c>
      <c r="E113" s="55">
        <v>8664483.6199999992</v>
      </c>
      <c r="F113" s="55">
        <v>98415.37</v>
      </c>
      <c r="G113" s="55">
        <v>21115193.609999999</v>
      </c>
      <c r="H113" s="4">
        <f t="shared" si="1"/>
        <v>151185994.80000001</v>
      </c>
      <c r="J113" s="30"/>
    </row>
    <row r="114" spans="1:10" x14ac:dyDescent="0.3">
      <c r="A114" s="5">
        <v>113</v>
      </c>
      <c r="B114" s="6" t="s">
        <v>105</v>
      </c>
      <c r="C114" s="55">
        <v>648203.53000000119</v>
      </c>
      <c r="D114" s="55">
        <v>38545494.640000001</v>
      </c>
      <c r="E114" s="55">
        <v>4524842.53</v>
      </c>
      <c r="F114" s="55">
        <v>59980.320000000007</v>
      </c>
      <c r="G114" s="55">
        <v>8478434.3200000003</v>
      </c>
      <c r="H114" s="4">
        <f t="shared" si="1"/>
        <v>52256955.340000004</v>
      </c>
      <c r="J114" s="30"/>
    </row>
    <row r="115" spans="1:10" x14ac:dyDescent="0.3">
      <c r="A115" s="5">
        <v>114</v>
      </c>
      <c r="B115" s="6" t="s">
        <v>106</v>
      </c>
      <c r="C115" s="55">
        <v>739401.45999999344</v>
      </c>
      <c r="D115" s="55">
        <v>27489952.380000003</v>
      </c>
      <c r="E115" s="55">
        <v>2469410.81</v>
      </c>
      <c r="F115" s="55">
        <v>15411.1</v>
      </c>
      <c r="G115" s="55">
        <v>5929820.9800000004</v>
      </c>
      <c r="H115" s="4">
        <f t="shared" si="1"/>
        <v>36643996.729999997</v>
      </c>
      <c r="J115" s="30"/>
    </row>
    <row r="116" spans="1:10" x14ac:dyDescent="0.3">
      <c r="A116" s="5">
        <v>115</v>
      </c>
      <c r="B116" s="6" t="s">
        <v>107</v>
      </c>
      <c r="C116" s="55">
        <v>47249.829999990761</v>
      </c>
      <c r="D116" s="55">
        <v>47612857.25</v>
      </c>
      <c r="E116" s="55">
        <v>3757046.87</v>
      </c>
      <c r="F116" s="55">
        <v>1058058.08</v>
      </c>
      <c r="G116" s="55">
        <v>8688209.3000000007</v>
      </c>
      <c r="H116" s="4">
        <f t="shared" si="1"/>
        <v>61163421.329999983</v>
      </c>
      <c r="J116" s="30"/>
    </row>
    <row r="117" spans="1:10" x14ac:dyDescent="0.3">
      <c r="A117" s="5">
        <v>116</v>
      </c>
      <c r="B117" s="6" t="s">
        <v>108</v>
      </c>
      <c r="C117" s="55">
        <v>278318.84999999776</v>
      </c>
      <c r="D117" s="55">
        <v>12535410.16</v>
      </c>
      <c r="E117" s="55">
        <v>1251691.73</v>
      </c>
      <c r="F117" s="55">
        <v>14872.64</v>
      </c>
      <c r="G117" s="55">
        <v>3108289.6700000004</v>
      </c>
      <c r="H117" s="4">
        <f t="shared" si="1"/>
        <v>17188583.050000001</v>
      </c>
      <c r="J117" s="30"/>
    </row>
    <row r="118" spans="1:10" x14ac:dyDescent="0.3">
      <c r="A118" s="5">
        <v>117</v>
      </c>
      <c r="B118" s="6" t="s">
        <v>109</v>
      </c>
      <c r="C118" s="55">
        <v>527827.55000001192</v>
      </c>
      <c r="D118" s="55">
        <v>165391916.13</v>
      </c>
      <c r="E118" s="55">
        <v>20380400.07</v>
      </c>
      <c r="F118" s="55">
        <v>2241885.29</v>
      </c>
      <c r="G118" s="55">
        <v>33779653.75</v>
      </c>
      <c r="H118" s="4">
        <f t="shared" si="1"/>
        <v>222321682.78999999</v>
      </c>
      <c r="J118" s="30"/>
    </row>
    <row r="119" spans="1:10" x14ac:dyDescent="0.3">
      <c r="A119" s="5">
        <v>118</v>
      </c>
      <c r="B119" s="6" t="s">
        <v>110</v>
      </c>
      <c r="C119" s="55">
        <v>1516999.7900000811</v>
      </c>
      <c r="D119" s="55">
        <v>162915146.06999999</v>
      </c>
      <c r="E119" s="55">
        <v>17321791.620000001</v>
      </c>
      <c r="F119" s="55">
        <v>3409494.07</v>
      </c>
      <c r="G119" s="55">
        <v>31048561.449999996</v>
      </c>
      <c r="H119" s="4">
        <f t="shared" si="1"/>
        <v>216211993.00000006</v>
      </c>
      <c r="J119" s="30"/>
    </row>
    <row r="120" spans="1:10" x14ac:dyDescent="0.3">
      <c r="A120" s="5">
        <v>119</v>
      </c>
      <c r="B120" s="6" t="s">
        <v>111</v>
      </c>
      <c r="C120" s="55">
        <v>280076.00000000093</v>
      </c>
      <c r="D120" s="55">
        <v>5310066</v>
      </c>
      <c r="E120" s="55">
        <v>433568.24000000005</v>
      </c>
      <c r="F120" s="55">
        <v>0</v>
      </c>
      <c r="G120" s="55">
        <v>946831.22</v>
      </c>
      <c r="H120" s="4">
        <f t="shared" si="1"/>
        <v>6970541.4600000009</v>
      </c>
      <c r="J120" s="30"/>
    </row>
    <row r="121" spans="1:10" x14ac:dyDescent="0.3">
      <c r="A121" s="5">
        <v>120</v>
      </c>
      <c r="B121" s="6" t="s">
        <v>112</v>
      </c>
      <c r="C121" s="55">
        <v>1374259.4800000116</v>
      </c>
      <c r="D121" s="55">
        <v>27726549.939999998</v>
      </c>
      <c r="E121" s="55">
        <v>2780826.51</v>
      </c>
      <c r="F121" s="55">
        <v>14791.56</v>
      </c>
      <c r="G121" s="55">
        <v>7607058.5899999999</v>
      </c>
      <c r="H121" s="4">
        <f t="shared" si="1"/>
        <v>39503486.080000006</v>
      </c>
      <c r="J121" s="30"/>
    </row>
    <row r="122" spans="1:10" x14ac:dyDescent="0.3">
      <c r="A122" s="5">
        <v>121</v>
      </c>
      <c r="B122" s="6" t="s">
        <v>113</v>
      </c>
      <c r="C122" s="55">
        <v>486420.93000002205</v>
      </c>
      <c r="D122" s="55">
        <v>85980817.319999993</v>
      </c>
      <c r="E122" s="55">
        <v>8095952.8399999999</v>
      </c>
      <c r="F122" s="55">
        <v>477662.47</v>
      </c>
      <c r="G122" s="55">
        <v>16715909</v>
      </c>
      <c r="H122" s="4">
        <f t="shared" si="1"/>
        <v>111756762.56000002</v>
      </c>
      <c r="J122" s="30"/>
    </row>
    <row r="123" spans="1:10" x14ac:dyDescent="0.3">
      <c r="A123" s="5">
        <v>122</v>
      </c>
      <c r="B123" s="6" t="s">
        <v>114</v>
      </c>
      <c r="C123" s="55">
        <v>31986.310000002384</v>
      </c>
      <c r="D123" s="55">
        <v>16998015.02</v>
      </c>
      <c r="E123" s="55">
        <v>1067967.3899999999</v>
      </c>
      <c r="F123" s="55">
        <v>7506.7800000000007</v>
      </c>
      <c r="G123" s="55">
        <v>2016354.3499999999</v>
      </c>
      <c r="H123" s="4">
        <f t="shared" si="1"/>
        <v>20121829.850000005</v>
      </c>
      <c r="J123" s="30"/>
    </row>
    <row r="124" spans="1:10" x14ac:dyDescent="0.3">
      <c r="A124" s="5">
        <v>123</v>
      </c>
      <c r="B124" s="6" t="s">
        <v>115</v>
      </c>
      <c r="C124" s="55">
        <v>5504243.8699999452</v>
      </c>
      <c r="D124" s="55">
        <v>118377393.26000001</v>
      </c>
      <c r="E124" s="55">
        <v>8886061</v>
      </c>
      <c r="F124" s="55">
        <v>5780388.8400000008</v>
      </c>
      <c r="G124" s="55">
        <v>26194475.549999997</v>
      </c>
      <c r="H124" s="4">
        <f t="shared" si="1"/>
        <v>164742562.51999992</v>
      </c>
      <c r="J124" s="30"/>
    </row>
    <row r="125" spans="1:10" x14ac:dyDescent="0.3">
      <c r="A125" s="5">
        <v>124</v>
      </c>
      <c r="B125" s="6" t="s">
        <v>116</v>
      </c>
      <c r="C125" s="55">
        <v>814719.76999998093</v>
      </c>
      <c r="D125" s="55">
        <v>82984998.109999999</v>
      </c>
      <c r="E125" s="55">
        <v>9025636.4400000013</v>
      </c>
      <c r="F125" s="55">
        <v>1409963.1199999999</v>
      </c>
      <c r="G125" s="55">
        <v>21611973.699999996</v>
      </c>
      <c r="H125" s="4">
        <f t="shared" si="1"/>
        <v>115847291.13999999</v>
      </c>
      <c r="J125" s="30"/>
    </row>
    <row r="126" spans="1:10" x14ac:dyDescent="0.3">
      <c r="A126" s="5">
        <v>126</v>
      </c>
      <c r="B126" s="6" t="s">
        <v>117</v>
      </c>
      <c r="C126" s="55">
        <v>216372.42000000551</v>
      </c>
      <c r="D126" s="55">
        <v>15062612.42</v>
      </c>
      <c r="E126" s="55">
        <v>1418258.91</v>
      </c>
      <c r="F126" s="55">
        <v>2466197.9700000002</v>
      </c>
      <c r="G126" s="55">
        <v>2294967</v>
      </c>
      <c r="H126" s="4">
        <f t="shared" si="1"/>
        <v>21458408.720000006</v>
      </c>
      <c r="J126" s="30"/>
    </row>
    <row r="127" spans="1:10" x14ac:dyDescent="0.3">
      <c r="A127" s="5">
        <v>127</v>
      </c>
      <c r="B127" s="6" t="s">
        <v>118</v>
      </c>
      <c r="C127" s="55">
        <v>277562.79999996722</v>
      </c>
      <c r="D127" s="55">
        <v>83192261.150000006</v>
      </c>
      <c r="E127" s="55">
        <v>4763638.45</v>
      </c>
      <c r="F127" s="55">
        <v>174920.16</v>
      </c>
      <c r="G127" s="55">
        <v>11543221.720000001</v>
      </c>
      <c r="H127" s="4">
        <f t="shared" si="1"/>
        <v>99951604.279999971</v>
      </c>
      <c r="J127" s="30"/>
    </row>
    <row r="128" spans="1:10" x14ac:dyDescent="0.3">
      <c r="A128" s="5">
        <v>128</v>
      </c>
      <c r="B128" s="6" t="s">
        <v>132</v>
      </c>
      <c r="C128" s="55">
        <v>2996573.4000000954</v>
      </c>
      <c r="D128" s="55">
        <v>345312327.67000002</v>
      </c>
      <c r="E128" s="55">
        <v>26215203.77</v>
      </c>
      <c r="F128" s="55">
        <v>1645457.71</v>
      </c>
      <c r="G128" s="55">
        <v>37294072.979999997</v>
      </c>
      <c r="H128" s="4">
        <f t="shared" si="1"/>
        <v>413463635.53000009</v>
      </c>
      <c r="J128" s="30"/>
    </row>
    <row r="129" spans="1:10" x14ac:dyDescent="0.3">
      <c r="A129" s="5">
        <v>130</v>
      </c>
      <c r="B129" s="6" t="s">
        <v>119</v>
      </c>
      <c r="C129" s="55">
        <v>1249631.1899999902</v>
      </c>
      <c r="D129" s="55">
        <v>17487893.380000003</v>
      </c>
      <c r="E129" s="55">
        <v>1751143.8699999999</v>
      </c>
      <c r="F129" s="55">
        <v>170279.97</v>
      </c>
      <c r="G129" s="55">
        <v>3449881.3200000003</v>
      </c>
      <c r="H129" s="4">
        <f t="shared" si="1"/>
        <v>24108829.729999993</v>
      </c>
      <c r="J129" s="30"/>
    </row>
    <row r="130" spans="1:10" ht="15.5" x14ac:dyDescent="0.3">
      <c r="A130" s="5">
        <v>131</v>
      </c>
      <c r="B130" s="6" t="s">
        <v>261</v>
      </c>
      <c r="C130" s="55">
        <v>175444.2100000158</v>
      </c>
      <c r="D130" s="55">
        <v>49866941.829999998</v>
      </c>
      <c r="E130" s="55">
        <v>2650909.0700000003</v>
      </c>
      <c r="F130" s="55">
        <v>1276327.5499999998</v>
      </c>
      <c r="G130" s="55">
        <v>5637062.9399999995</v>
      </c>
      <c r="H130" s="4">
        <f t="shared" si="1"/>
        <v>59606685.600000009</v>
      </c>
      <c r="J130" s="30"/>
    </row>
    <row r="131" spans="1:10" x14ac:dyDescent="0.3">
      <c r="A131" s="5">
        <v>132</v>
      </c>
      <c r="B131" s="6" t="s">
        <v>120</v>
      </c>
      <c r="C131" s="55">
        <v>850979.97000000626</v>
      </c>
      <c r="D131" s="55">
        <v>23170308.189999998</v>
      </c>
      <c r="E131" s="55">
        <v>3326008.1399999997</v>
      </c>
      <c r="F131" s="55">
        <v>25158.97</v>
      </c>
      <c r="G131" s="55">
        <v>3934266.96</v>
      </c>
      <c r="H131" s="4">
        <f t="shared" si="1"/>
        <v>31306722.230000004</v>
      </c>
      <c r="J131" s="30"/>
    </row>
    <row r="132" spans="1:10" ht="15.5" x14ac:dyDescent="0.3">
      <c r="A132" s="5">
        <v>134</v>
      </c>
      <c r="B132" s="6" t="s">
        <v>262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4">
        <f t="shared" si="1"/>
        <v>0</v>
      </c>
      <c r="J132" s="30"/>
    </row>
    <row r="133" spans="1:10" x14ac:dyDescent="0.3">
      <c r="A133" s="5">
        <v>135</v>
      </c>
      <c r="B133" s="6" t="s">
        <v>34</v>
      </c>
      <c r="C133" s="55">
        <v>29999.999999994412</v>
      </c>
      <c r="D133" s="55">
        <v>6570141.7000000002</v>
      </c>
      <c r="E133" s="55">
        <v>937691.41</v>
      </c>
      <c r="F133" s="55">
        <v>17870.05</v>
      </c>
      <c r="G133" s="55">
        <v>1723060.8</v>
      </c>
      <c r="H133" s="4">
        <f t="shared" si="1"/>
        <v>9278763.9599999953</v>
      </c>
      <c r="J133" s="30"/>
    </row>
    <row r="134" spans="1:10" x14ac:dyDescent="0.3">
      <c r="A134" s="5">
        <v>136</v>
      </c>
      <c r="B134" s="6" t="s">
        <v>122</v>
      </c>
      <c r="C134" s="55">
        <v>473843.30000007153</v>
      </c>
      <c r="D134" s="55">
        <v>244743110.13999999</v>
      </c>
      <c r="E134" s="55">
        <v>17131588.159999996</v>
      </c>
      <c r="F134" s="55">
        <v>1860767.5999999999</v>
      </c>
      <c r="G134" s="55">
        <v>29194273.760000002</v>
      </c>
      <c r="H134" s="4">
        <f t="shared" si="1"/>
        <v>293403582.96000004</v>
      </c>
      <c r="J134" s="30"/>
    </row>
    <row r="135" spans="1:10" x14ac:dyDescent="0.3">
      <c r="A135" s="5">
        <v>137</v>
      </c>
      <c r="B135" s="6" t="s">
        <v>123</v>
      </c>
      <c r="C135" s="55">
        <v>12432.999999998603</v>
      </c>
      <c r="D135" s="55">
        <v>3562550.89</v>
      </c>
      <c r="E135" s="55">
        <v>329583.89</v>
      </c>
      <c r="F135" s="55">
        <v>1948.81</v>
      </c>
      <c r="G135" s="55">
        <v>254075.26</v>
      </c>
      <c r="H135" s="4">
        <f t="shared" si="1"/>
        <v>4160591.8499999987</v>
      </c>
      <c r="J135" s="30"/>
    </row>
    <row r="136" spans="1:10" ht="15.5" x14ac:dyDescent="0.3">
      <c r="A136" s="5">
        <v>138</v>
      </c>
      <c r="B136" s="6" t="s">
        <v>263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4">
        <f t="shared" ref="H136:H145" si="2">SUM(C136:G136)</f>
        <v>0</v>
      </c>
      <c r="J136" s="30"/>
    </row>
    <row r="137" spans="1:10" x14ac:dyDescent="0.3">
      <c r="A137" s="5">
        <v>139</v>
      </c>
      <c r="B137" s="6" t="s">
        <v>124</v>
      </c>
      <c r="C137" s="55">
        <v>507837.4099999927</v>
      </c>
      <c r="D137" s="55">
        <v>21108255.91</v>
      </c>
      <c r="E137" s="55">
        <v>1252122.95</v>
      </c>
      <c r="F137" s="55">
        <v>139419.47999999998</v>
      </c>
      <c r="G137" s="55">
        <v>2648116.3200000003</v>
      </c>
      <c r="H137" s="4">
        <f t="shared" si="2"/>
        <v>25655752.069999993</v>
      </c>
      <c r="J137" s="30"/>
    </row>
    <row r="138" spans="1:10" hidden="1" x14ac:dyDescent="0.3">
      <c r="A138" s="5">
        <v>140</v>
      </c>
      <c r="B138" s="6" t="s">
        <v>135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4">
        <f t="shared" si="2"/>
        <v>0</v>
      </c>
      <c r="J138" s="30"/>
    </row>
    <row r="139" spans="1:10" x14ac:dyDescent="0.3">
      <c r="A139" s="5">
        <v>142</v>
      </c>
      <c r="B139" s="6" t="s">
        <v>125</v>
      </c>
      <c r="C139" s="55">
        <v>61502.919999998063</v>
      </c>
      <c r="D139" s="55">
        <v>11608949.98</v>
      </c>
      <c r="E139" s="55">
        <v>692173.06</v>
      </c>
      <c r="F139" s="55">
        <v>8818.7900000000009</v>
      </c>
      <c r="G139" s="55">
        <v>950643.97</v>
      </c>
      <c r="H139" s="4">
        <f t="shared" si="2"/>
        <v>13322088.719999999</v>
      </c>
      <c r="J139" s="30"/>
    </row>
    <row r="140" spans="1:10" x14ac:dyDescent="0.3">
      <c r="A140" s="5">
        <v>143</v>
      </c>
      <c r="B140" s="6" t="s">
        <v>126</v>
      </c>
      <c r="C140" s="55">
        <v>831918.58000001311</v>
      </c>
      <c r="D140" s="55">
        <v>47597989.350000001</v>
      </c>
      <c r="E140" s="55">
        <v>5493239.7000000002</v>
      </c>
      <c r="F140" s="55">
        <v>14155.69</v>
      </c>
      <c r="G140" s="55">
        <v>7369132.6899999995</v>
      </c>
      <c r="H140" s="4">
        <f t="shared" si="2"/>
        <v>61306436.010000013</v>
      </c>
      <c r="J140" s="30"/>
    </row>
    <row r="141" spans="1:10" ht="13.5" thickBot="1" x14ac:dyDescent="0.35">
      <c r="A141" s="5">
        <v>144</v>
      </c>
      <c r="B141" s="6" t="s">
        <v>127</v>
      </c>
      <c r="C141" s="55">
        <v>116626.59999999776</v>
      </c>
      <c r="D141" s="55">
        <v>24126885</v>
      </c>
      <c r="E141" s="55">
        <v>914364.60000000009</v>
      </c>
      <c r="F141" s="55">
        <v>75122.149999999994</v>
      </c>
      <c r="G141" s="55">
        <v>5271935.1099999994</v>
      </c>
      <c r="H141" s="4">
        <f t="shared" si="2"/>
        <v>30504933.459999997</v>
      </c>
      <c r="J141" s="30"/>
    </row>
    <row r="142" spans="1:10" ht="13.5" thickBot="1" x14ac:dyDescent="0.35">
      <c r="A142" s="48" t="s">
        <v>207</v>
      </c>
      <c r="B142" s="18" t="s">
        <v>4</v>
      </c>
      <c r="C142" s="49"/>
      <c r="D142" s="49"/>
      <c r="E142" s="49"/>
      <c r="F142" s="49"/>
      <c r="G142" s="49"/>
      <c r="H142" s="50"/>
      <c r="J142" s="30"/>
    </row>
    <row r="143" spans="1:10" x14ac:dyDescent="0.3">
      <c r="A143" s="5">
        <v>202</v>
      </c>
      <c r="B143" s="6" t="s">
        <v>128</v>
      </c>
      <c r="C143" s="55">
        <v>215465.5</v>
      </c>
      <c r="D143" s="55">
        <v>4014108.35</v>
      </c>
      <c r="E143" s="55">
        <v>397140.68000000005</v>
      </c>
      <c r="F143" s="55">
        <v>1316.55</v>
      </c>
      <c r="G143" s="55">
        <v>775386.17</v>
      </c>
      <c r="H143" s="4">
        <f t="shared" si="2"/>
        <v>5403417.2499999991</v>
      </c>
      <c r="J143" s="30"/>
    </row>
    <row r="144" spans="1:10" ht="13.5" thickBot="1" x14ac:dyDescent="0.35">
      <c r="A144" s="5">
        <v>207</v>
      </c>
      <c r="B144" s="6" t="s">
        <v>129</v>
      </c>
      <c r="C144" s="55">
        <v>2500.0000000009313</v>
      </c>
      <c r="D144" s="55">
        <v>5437397.8700000001</v>
      </c>
      <c r="E144" s="55">
        <v>333951.10000000003</v>
      </c>
      <c r="F144" s="55">
        <v>4821.41</v>
      </c>
      <c r="G144" s="55">
        <v>506116.52999999997</v>
      </c>
      <c r="H144" s="4">
        <f t="shared" si="2"/>
        <v>6284786.9100000011</v>
      </c>
      <c r="J144" s="30"/>
    </row>
    <row r="145" spans="1:15" ht="13.5" thickBot="1" x14ac:dyDescent="0.35">
      <c r="A145" s="48" t="s">
        <v>207</v>
      </c>
      <c r="B145" s="28" t="s">
        <v>146</v>
      </c>
      <c r="C145" s="27">
        <v>79437196.150000498</v>
      </c>
      <c r="D145" s="27">
        <v>6770101640.6099997</v>
      </c>
      <c r="E145" s="27">
        <v>450247756.62999988</v>
      </c>
      <c r="F145" s="27">
        <v>48227820.519999981</v>
      </c>
      <c r="G145" s="27">
        <v>840498041.7100004</v>
      </c>
      <c r="H145" s="20">
        <f t="shared" si="2"/>
        <v>8188512455.6199999</v>
      </c>
      <c r="J145" s="30"/>
    </row>
    <row r="146" spans="1:15" ht="18" customHeight="1" x14ac:dyDescent="0.3">
      <c r="A146" s="118" t="s">
        <v>205</v>
      </c>
      <c r="B146" s="119"/>
      <c r="C146" s="119"/>
      <c r="D146" s="119"/>
      <c r="E146" s="119"/>
      <c r="F146" s="119"/>
      <c r="G146" s="119"/>
      <c r="H146" s="120"/>
      <c r="I146" s="36"/>
      <c r="J146" s="30"/>
      <c r="K146" s="36"/>
      <c r="L146" s="36"/>
      <c r="M146" s="36"/>
      <c r="N146" s="36"/>
      <c r="O146" s="36"/>
    </row>
    <row r="147" spans="1:15" s="30" customFormat="1" ht="18" customHeight="1" x14ac:dyDescent="0.3">
      <c r="A147" s="75" t="s">
        <v>206</v>
      </c>
      <c r="B147" s="76"/>
      <c r="C147" s="76"/>
      <c r="D147" s="76"/>
      <c r="E147" s="76"/>
      <c r="F147" s="76"/>
      <c r="G147" s="76"/>
      <c r="H147" s="77"/>
      <c r="I147" s="37"/>
      <c r="K147" s="37"/>
      <c r="L147" s="37"/>
      <c r="M147" s="37"/>
      <c r="N147" s="37"/>
      <c r="O147" s="37"/>
    </row>
    <row r="148" spans="1:15" s="31" customFormat="1" ht="13.5" customHeight="1" x14ac:dyDescent="0.25">
      <c r="A148" s="90" t="s">
        <v>190</v>
      </c>
      <c r="B148" s="91"/>
      <c r="C148" s="91"/>
      <c r="D148" s="91"/>
      <c r="E148" s="91"/>
      <c r="F148" s="91"/>
      <c r="G148" s="91"/>
      <c r="H148" s="92"/>
      <c r="I148" s="42"/>
      <c r="K148" s="42"/>
      <c r="L148" s="42"/>
      <c r="M148" s="42"/>
      <c r="N148" s="42"/>
      <c r="O148" s="42"/>
    </row>
    <row r="149" spans="1:15" s="31" customFormat="1" ht="15.75" customHeight="1" thickBot="1" x14ac:dyDescent="0.3">
      <c r="A149" s="78" t="s">
        <v>187</v>
      </c>
      <c r="B149" s="79"/>
      <c r="C149" s="79"/>
      <c r="D149" s="79"/>
      <c r="E149" s="79"/>
      <c r="F149" s="79"/>
      <c r="G149" s="79"/>
      <c r="H149" s="80"/>
      <c r="I149" s="39"/>
      <c r="K149" s="39"/>
      <c r="L149" s="39"/>
    </row>
    <row r="150" spans="1:15" x14ac:dyDescent="0.3">
      <c r="A150" s="13" t="s">
        <v>185</v>
      </c>
      <c r="J150" s="30"/>
    </row>
    <row r="151" spans="1:15" x14ac:dyDescent="0.3">
      <c r="J151" s="30"/>
    </row>
    <row r="152" spans="1:15" x14ac:dyDescent="0.3">
      <c r="C152" s="33"/>
      <c r="D152" s="33"/>
      <c r="E152" s="33"/>
      <c r="F152" s="33"/>
      <c r="G152" s="33"/>
      <c r="H152" s="33"/>
      <c r="J152" s="30"/>
    </row>
    <row r="153" spans="1:15" x14ac:dyDescent="0.3">
      <c r="C153" s="33"/>
      <c r="D153" s="33"/>
      <c r="E153" s="33"/>
      <c r="F153" s="33"/>
      <c r="G153" s="33"/>
      <c r="H153" s="33"/>
      <c r="J153" s="30"/>
    </row>
    <row r="154" spans="1:15" x14ac:dyDescent="0.3">
      <c r="J154" s="30"/>
    </row>
    <row r="155" spans="1:15" x14ac:dyDescent="0.3">
      <c r="J155" s="30"/>
    </row>
    <row r="156" spans="1:15" x14ac:dyDescent="0.3">
      <c r="J156" s="30"/>
    </row>
    <row r="157" spans="1:15" x14ac:dyDescent="0.3">
      <c r="C157" s="43"/>
      <c r="D157" s="43"/>
      <c r="E157" s="43"/>
      <c r="F157" s="43"/>
      <c r="G157" s="43"/>
      <c r="H157" s="43"/>
      <c r="I157" s="43"/>
      <c r="J157" s="30"/>
    </row>
    <row r="158" spans="1:15" x14ac:dyDescent="0.3">
      <c r="J158" s="30"/>
    </row>
    <row r="159" spans="1:15" x14ac:dyDescent="0.3">
      <c r="J159" s="30"/>
    </row>
    <row r="160" spans="1:15" x14ac:dyDescent="0.3">
      <c r="J160" s="30"/>
    </row>
    <row r="161" spans="10:10" x14ac:dyDescent="0.3">
      <c r="J161" s="30"/>
    </row>
    <row r="162" spans="10:10" x14ac:dyDescent="0.3">
      <c r="J162" s="30"/>
    </row>
    <row r="163" spans="10:10" x14ac:dyDescent="0.3">
      <c r="J163" s="30"/>
    </row>
    <row r="164" spans="10:10" x14ac:dyDescent="0.3">
      <c r="J164" s="30"/>
    </row>
    <row r="165" spans="10:10" x14ac:dyDescent="0.3">
      <c r="J165" s="30"/>
    </row>
    <row r="166" spans="10:10" x14ac:dyDescent="0.3">
      <c r="J166" s="30"/>
    </row>
    <row r="167" spans="10:10" x14ac:dyDescent="0.3">
      <c r="J167" s="30"/>
    </row>
    <row r="168" spans="10:10" x14ac:dyDescent="0.3">
      <c r="J168" s="30"/>
    </row>
    <row r="169" spans="10:10" x14ac:dyDescent="0.3">
      <c r="J169" s="30"/>
    </row>
    <row r="170" spans="10:10" x14ac:dyDescent="0.3">
      <c r="J170" s="30"/>
    </row>
    <row r="171" spans="10:10" x14ac:dyDescent="0.3">
      <c r="J171" s="30"/>
    </row>
    <row r="172" spans="10:10" x14ac:dyDescent="0.3">
      <c r="J172" s="30"/>
    </row>
    <row r="173" spans="10:10" x14ac:dyDescent="0.3">
      <c r="J173" s="30"/>
    </row>
    <row r="174" spans="10:10" x14ac:dyDescent="0.3">
      <c r="J174" s="30"/>
    </row>
    <row r="175" spans="10:10" x14ac:dyDescent="0.3">
      <c r="J175" s="30"/>
    </row>
    <row r="176" spans="10:10" x14ac:dyDescent="0.3">
      <c r="J176" s="30"/>
    </row>
    <row r="177" spans="10:10" x14ac:dyDescent="0.3">
      <c r="J177" s="30"/>
    </row>
    <row r="178" spans="10:10" x14ac:dyDescent="0.3">
      <c r="J178" s="30"/>
    </row>
    <row r="179" spans="10:10" x14ac:dyDescent="0.3">
      <c r="J179" s="30"/>
    </row>
    <row r="180" spans="10:10" x14ac:dyDescent="0.3">
      <c r="J180" s="30"/>
    </row>
    <row r="181" spans="10:10" x14ac:dyDescent="0.3">
      <c r="J181" s="30"/>
    </row>
    <row r="182" spans="10:10" x14ac:dyDescent="0.3">
      <c r="J182" s="30"/>
    </row>
    <row r="183" spans="10:10" x14ac:dyDescent="0.3">
      <c r="J183" s="30"/>
    </row>
    <row r="184" spans="10:10" x14ac:dyDescent="0.3">
      <c r="J184" s="30"/>
    </row>
    <row r="185" spans="10:10" x14ac:dyDescent="0.3">
      <c r="J185" s="30"/>
    </row>
    <row r="186" spans="10:10" x14ac:dyDescent="0.3">
      <c r="J186" s="30"/>
    </row>
    <row r="187" spans="10:10" x14ac:dyDescent="0.3">
      <c r="J187" s="30"/>
    </row>
    <row r="188" spans="10:10" x14ac:dyDescent="0.3">
      <c r="J188" s="30"/>
    </row>
    <row r="189" spans="10:10" x14ac:dyDescent="0.3">
      <c r="J189" s="30"/>
    </row>
    <row r="190" spans="10:10" x14ac:dyDescent="0.3">
      <c r="J190" s="30"/>
    </row>
    <row r="191" spans="10:10" x14ac:dyDescent="0.3">
      <c r="J191" s="30"/>
    </row>
    <row r="192" spans="10:10" x14ac:dyDescent="0.3">
      <c r="J192" s="30"/>
    </row>
    <row r="193" spans="10:10" x14ac:dyDescent="0.3">
      <c r="J193" s="30"/>
    </row>
    <row r="194" spans="10:10" x14ac:dyDescent="0.3">
      <c r="J194" s="30"/>
    </row>
    <row r="195" spans="10:10" x14ac:dyDescent="0.3">
      <c r="J195" s="30"/>
    </row>
    <row r="196" spans="10:10" x14ac:dyDescent="0.3">
      <c r="J196" s="30"/>
    </row>
    <row r="197" spans="10:10" x14ac:dyDescent="0.3">
      <c r="J197" s="30"/>
    </row>
    <row r="198" spans="10:10" x14ac:dyDescent="0.3">
      <c r="J198" s="30"/>
    </row>
    <row r="199" spans="10:10" x14ac:dyDescent="0.3">
      <c r="J199" s="30"/>
    </row>
    <row r="200" spans="10:10" x14ac:dyDescent="0.3">
      <c r="J200" s="30"/>
    </row>
    <row r="201" spans="10:10" x14ac:dyDescent="0.3">
      <c r="J201" s="30"/>
    </row>
    <row r="202" spans="10:10" x14ac:dyDescent="0.3">
      <c r="J202" s="30"/>
    </row>
    <row r="203" spans="10:10" x14ac:dyDescent="0.3">
      <c r="J203" s="30"/>
    </row>
    <row r="204" spans="10:10" x14ac:dyDescent="0.3">
      <c r="J204" s="30"/>
    </row>
    <row r="205" spans="10:10" x14ac:dyDescent="0.3">
      <c r="J205" s="30"/>
    </row>
    <row r="206" spans="10:10" x14ac:dyDescent="0.3">
      <c r="J206" s="30"/>
    </row>
    <row r="207" spans="10:10" x14ac:dyDescent="0.3">
      <c r="J207" s="30"/>
    </row>
    <row r="208" spans="10:10" x14ac:dyDescent="0.3">
      <c r="J208" s="30"/>
    </row>
    <row r="209" spans="10:10" x14ac:dyDescent="0.3">
      <c r="J209" s="30"/>
    </row>
    <row r="210" spans="10:10" x14ac:dyDescent="0.3">
      <c r="J210" s="30"/>
    </row>
    <row r="211" spans="10:10" x14ac:dyDescent="0.3">
      <c r="J211" s="30"/>
    </row>
    <row r="212" spans="10:10" x14ac:dyDescent="0.3">
      <c r="J212" s="30"/>
    </row>
    <row r="213" spans="10:10" x14ac:dyDescent="0.3">
      <c r="J213" s="30"/>
    </row>
    <row r="214" spans="10:10" x14ac:dyDescent="0.3">
      <c r="J214" s="30"/>
    </row>
    <row r="215" spans="10:10" x14ac:dyDescent="0.3">
      <c r="J215" s="30"/>
    </row>
    <row r="216" spans="10:10" x14ac:dyDescent="0.3">
      <c r="J216" s="30"/>
    </row>
    <row r="217" spans="10:10" x14ac:dyDescent="0.3">
      <c r="J217" s="30"/>
    </row>
    <row r="218" spans="10:10" x14ac:dyDescent="0.3">
      <c r="J218" s="30"/>
    </row>
    <row r="219" spans="10:10" x14ac:dyDescent="0.3">
      <c r="J219" s="30"/>
    </row>
    <row r="220" spans="10:10" x14ac:dyDescent="0.3">
      <c r="J220" s="30"/>
    </row>
    <row r="221" spans="10:10" x14ac:dyDescent="0.3">
      <c r="J221" s="30"/>
    </row>
    <row r="222" spans="10:10" x14ac:dyDescent="0.3">
      <c r="J222" s="30"/>
    </row>
    <row r="223" spans="10:10" x14ac:dyDescent="0.3">
      <c r="J223" s="30"/>
    </row>
    <row r="224" spans="10:10" x14ac:dyDescent="0.3">
      <c r="J224" s="30"/>
    </row>
    <row r="225" spans="10:10" x14ac:dyDescent="0.3">
      <c r="J225" s="30"/>
    </row>
    <row r="226" spans="10:10" x14ac:dyDescent="0.3">
      <c r="J226" s="30"/>
    </row>
    <row r="227" spans="10:10" x14ac:dyDescent="0.3">
      <c r="J227" s="30"/>
    </row>
    <row r="228" spans="10:10" x14ac:dyDescent="0.3">
      <c r="J228" s="30"/>
    </row>
    <row r="229" spans="10:10" x14ac:dyDescent="0.3">
      <c r="J229" s="30"/>
    </row>
    <row r="230" spans="10:10" x14ac:dyDescent="0.3">
      <c r="J230" s="30"/>
    </row>
    <row r="231" spans="10:10" x14ac:dyDescent="0.3">
      <c r="J231" s="30"/>
    </row>
    <row r="232" spans="10:10" x14ac:dyDescent="0.3">
      <c r="J232" s="30"/>
    </row>
    <row r="233" spans="10:10" x14ac:dyDescent="0.3">
      <c r="J233" s="30"/>
    </row>
    <row r="234" spans="10:10" x14ac:dyDescent="0.3">
      <c r="J234" s="30"/>
    </row>
    <row r="235" spans="10:10" x14ac:dyDescent="0.3">
      <c r="J235" s="30"/>
    </row>
    <row r="236" spans="10:10" x14ac:dyDescent="0.3">
      <c r="J236" s="30"/>
    </row>
    <row r="237" spans="10:10" x14ac:dyDescent="0.3">
      <c r="J237" s="30"/>
    </row>
    <row r="238" spans="10:10" x14ac:dyDescent="0.3">
      <c r="J238" s="30"/>
    </row>
    <row r="239" spans="10:10" x14ac:dyDescent="0.3">
      <c r="J239" s="30"/>
    </row>
    <row r="240" spans="10:10" x14ac:dyDescent="0.3">
      <c r="J240" s="30"/>
    </row>
    <row r="241" spans="10:10" x14ac:dyDescent="0.3">
      <c r="J241" s="30"/>
    </row>
    <row r="242" spans="10:10" x14ac:dyDescent="0.3">
      <c r="J242" s="30"/>
    </row>
    <row r="243" spans="10:10" x14ac:dyDescent="0.3">
      <c r="J243" s="30"/>
    </row>
    <row r="244" spans="10:10" x14ac:dyDescent="0.3">
      <c r="J244" s="30"/>
    </row>
    <row r="245" spans="10:10" x14ac:dyDescent="0.3">
      <c r="J245" s="30"/>
    </row>
    <row r="246" spans="10:10" x14ac:dyDescent="0.3">
      <c r="J246" s="30"/>
    </row>
    <row r="247" spans="10:10" x14ac:dyDescent="0.3">
      <c r="J247" s="30"/>
    </row>
    <row r="248" spans="10:10" x14ac:dyDescent="0.3">
      <c r="J248" s="30"/>
    </row>
    <row r="249" spans="10:10" x14ac:dyDescent="0.3">
      <c r="J249" s="30"/>
    </row>
    <row r="250" spans="10:10" x14ac:dyDescent="0.3">
      <c r="J250" s="30"/>
    </row>
    <row r="251" spans="10:10" x14ac:dyDescent="0.3">
      <c r="J251" s="30"/>
    </row>
    <row r="252" spans="10:10" x14ac:dyDescent="0.3">
      <c r="J252" s="30"/>
    </row>
    <row r="253" spans="10:10" x14ac:dyDescent="0.3">
      <c r="J253" s="30"/>
    </row>
    <row r="254" spans="10:10" x14ac:dyDescent="0.3">
      <c r="J254" s="30"/>
    </row>
    <row r="255" spans="10:10" x14ac:dyDescent="0.3">
      <c r="J255" s="30"/>
    </row>
    <row r="256" spans="10:10" x14ac:dyDescent="0.3">
      <c r="J256" s="30"/>
    </row>
    <row r="257" spans="10:10" x14ac:dyDescent="0.3">
      <c r="J257" s="30"/>
    </row>
    <row r="258" spans="10:10" x14ac:dyDescent="0.3">
      <c r="J258" s="30"/>
    </row>
    <row r="259" spans="10:10" x14ac:dyDescent="0.3">
      <c r="J259" s="30"/>
    </row>
    <row r="260" spans="10:10" x14ac:dyDescent="0.3">
      <c r="J260" s="30"/>
    </row>
    <row r="261" spans="10:10" x14ac:dyDescent="0.3">
      <c r="J261" s="30"/>
    </row>
    <row r="262" spans="10:10" x14ac:dyDescent="0.3">
      <c r="J262" s="30"/>
    </row>
    <row r="263" spans="10:10" x14ac:dyDescent="0.3">
      <c r="J263" s="30"/>
    </row>
    <row r="264" spans="10:10" x14ac:dyDescent="0.3">
      <c r="J264" s="30"/>
    </row>
    <row r="265" spans="10:10" x14ac:dyDescent="0.3">
      <c r="J265" s="30"/>
    </row>
    <row r="266" spans="10:10" x14ac:dyDescent="0.3">
      <c r="J266" s="30"/>
    </row>
    <row r="267" spans="10:10" x14ac:dyDescent="0.3">
      <c r="J267" s="30"/>
    </row>
    <row r="268" spans="10:10" x14ac:dyDescent="0.3">
      <c r="J268" s="30"/>
    </row>
    <row r="269" spans="10:10" x14ac:dyDescent="0.3">
      <c r="J269" s="30"/>
    </row>
    <row r="270" spans="10:10" x14ac:dyDescent="0.3">
      <c r="J270" s="30"/>
    </row>
    <row r="271" spans="10:10" x14ac:dyDescent="0.3">
      <c r="J271" s="30"/>
    </row>
    <row r="272" spans="10:10" x14ac:dyDescent="0.3">
      <c r="J272" s="30"/>
    </row>
    <row r="273" spans="10:10" x14ac:dyDescent="0.3">
      <c r="J273" s="30"/>
    </row>
    <row r="274" spans="10:10" x14ac:dyDescent="0.3">
      <c r="J274" s="30"/>
    </row>
    <row r="275" spans="10:10" x14ac:dyDescent="0.3">
      <c r="J275" s="30"/>
    </row>
    <row r="276" spans="10:10" x14ac:dyDescent="0.3">
      <c r="J276" s="30"/>
    </row>
    <row r="277" spans="10:10" x14ac:dyDescent="0.3">
      <c r="J277" s="30"/>
    </row>
    <row r="278" spans="10:10" x14ac:dyDescent="0.3">
      <c r="J278" s="30"/>
    </row>
    <row r="279" spans="10:10" x14ac:dyDescent="0.3">
      <c r="J279" s="30"/>
    </row>
    <row r="280" spans="10:10" x14ac:dyDescent="0.3">
      <c r="J280" s="30"/>
    </row>
    <row r="281" spans="10:10" x14ac:dyDescent="0.3">
      <c r="J281" s="30"/>
    </row>
    <row r="282" spans="10:10" x14ac:dyDescent="0.3">
      <c r="J282" s="30"/>
    </row>
    <row r="283" spans="10:10" x14ac:dyDescent="0.3">
      <c r="J283" s="30"/>
    </row>
    <row r="284" spans="10:10" x14ac:dyDescent="0.3">
      <c r="J284" s="30"/>
    </row>
    <row r="285" spans="10:10" x14ac:dyDescent="0.3">
      <c r="J285" s="30"/>
    </row>
    <row r="286" spans="10:10" x14ac:dyDescent="0.3">
      <c r="J286" s="30"/>
    </row>
    <row r="287" spans="10:10" x14ac:dyDescent="0.3">
      <c r="J287" s="30"/>
    </row>
    <row r="288" spans="10:10" x14ac:dyDescent="0.3">
      <c r="J288" s="30"/>
    </row>
    <row r="289" spans="10:10" x14ac:dyDescent="0.3">
      <c r="J289" s="30"/>
    </row>
    <row r="290" spans="10:10" x14ac:dyDescent="0.3">
      <c r="J290" s="30"/>
    </row>
    <row r="291" spans="10:10" x14ac:dyDescent="0.3">
      <c r="J291" s="30"/>
    </row>
    <row r="292" spans="10:10" x14ac:dyDescent="0.3">
      <c r="J292" s="30"/>
    </row>
    <row r="293" spans="10:10" x14ac:dyDescent="0.3">
      <c r="J293" s="30"/>
    </row>
    <row r="294" spans="10:10" x14ac:dyDescent="0.3">
      <c r="J294" s="30"/>
    </row>
    <row r="295" spans="10:10" x14ac:dyDescent="0.3">
      <c r="J295" s="30"/>
    </row>
    <row r="296" spans="10:10" x14ac:dyDescent="0.3">
      <c r="J296" s="30"/>
    </row>
    <row r="297" spans="10:10" x14ac:dyDescent="0.3">
      <c r="J297" s="30"/>
    </row>
    <row r="298" spans="10:10" x14ac:dyDescent="0.3">
      <c r="J298" s="30"/>
    </row>
    <row r="299" spans="10:10" x14ac:dyDescent="0.3">
      <c r="J299" s="30"/>
    </row>
    <row r="300" spans="10:10" x14ac:dyDescent="0.3">
      <c r="J300" s="30"/>
    </row>
    <row r="301" spans="10:10" x14ac:dyDescent="0.3">
      <c r="J301" s="30"/>
    </row>
    <row r="302" spans="10:10" x14ac:dyDescent="0.3">
      <c r="J302" s="30"/>
    </row>
    <row r="303" spans="10:10" x14ac:dyDescent="0.3">
      <c r="J303" s="30"/>
    </row>
    <row r="304" spans="10:10" x14ac:dyDescent="0.3">
      <c r="J304" s="30"/>
    </row>
    <row r="305" spans="10:10" x14ac:dyDescent="0.3">
      <c r="J305" s="30"/>
    </row>
    <row r="306" spans="10:10" x14ac:dyDescent="0.3">
      <c r="J306" s="30"/>
    </row>
    <row r="307" spans="10:10" x14ac:dyDescent="0.3">
      <c r="J307" s="30"/>
    </row>
    <row r="308" spans="10:10" x14ac:dyDescent="0.3">
      <c r="J308" s="30"/>
    </row>
    <row r="309" spans="10:10" x14ac:dyDescent="0.3">
      <c r="J309" s="30"/>
    </row>
    <row r="310" spans="10:10" x14ac:dyDescent="0.3">
      <c r="J310" s="30"/>
    </row>
    <row r="311" spans="10:10" x14ac:dyDescent="0.3">
      <c r="J311" s="30"/>
    </row>
    <row r="312" spans="10:10" x14ac:dyDescent="0.3">
      <c r="J312" s="30"/>
    </row>
    <row r="313" spans="10:10" x14ac:dyDescent="0.3">
      <c r="J313" s="30"/>
    </row>
    <row r="314" spans="10:10" x14ac:dyDescent="0.3">
      <c r="J314" s="30"/>
    </row>
    <row r="315" spans="10:10" x14ac:dyDescent="0.3">
      <c r="J315" s="30"/>
    </row>
    <row r="316" spans="10:10" x14ac:dyDescent="0.3">
      <c r="J316" s="30"/>
    </row>
    <row r="317" spans="10:10" x14ac:dyDescent="0.3">
      <c r="J317" s="30"/>
    </row>
    <row r="318" spans="10:10" x14ac:dyDescent="0.3">
      <c r="J318" s="30"/>
    </row>
    <row r="319" spans="10:10" x14ac:dyDescent="0.3">
      <c r="J319" s="30"/>
    </row>
    <row r="320" spans="10:10" x14ac:dyDescent="0.3">
      <c r="J320" s="30"/>
    </row>
    <row r="321" spans="10:10" x14ac:dyDescent="0.3">
      <c r="J321" s="30"/>
    </row>
    <row r="322" spans="10:10" x14ac:dyDescent="0.3">
      <c r="J322" s="30"/>
    </row>
    <row r="323" spans="10:10" x14ac:dyDescent="0.3">
      <c r="J323" s="30"/>
    </row>
  </sheetData>
  <sheetProtection algorithmName="SHA-512" hashValue="n4/5SwMqwAkhRlwCsulGQ0VJkx8I982nmFhC9aRyoVlxa54DdHS/rdiLLH0wz4jMTux0zQGNfzhUB4VdlifsMA==" saltValue="MkGgz0QxRFSpsMBZ95AzVA==" spinCount="100000" sheet="1" objects="1" scenarios="1"/>
  <mergeCells count="5">
    <mergeCell ref="A1:H1"/>
    <mergeCell ref="A146:H146"/>
    <mergeCell ref="A147:H147"/>
    <mergeCell ref="A148:H148"/>
    <mergeCell ref="A149:H149"/>
  </mergeCells>
  <phoneticPr fontId="0" type="noConversion"/>
  <printOptions horizontalCentered="1"/>
  <pageMargins left="0.25" right="0.25" top="0.5" bottom="0.5" header="0.3" footer="0.3"/>
  <pageSetup scale="85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14A</vt:lpstr>
      <vt:lpstr>14B</vt:lpstr>
      <vt:lpstr>14C</vt:lpstr>
      <vt:lpstr>14D</vt:lpstr>
      <vt:lpstr>14E</vt:lpstr>
      <vt:lpstr>'14A'!Print_Area</vt:lpstr>
      <vt:lpstr>'14B'!Print_Area</vt:lpstr>
      <vt:lpstr>'14C'!Print_Area</vt:lpstr>
      <vt:lpstr>'14D'!Print_Area</vt:lpstr>
      <vt:lpstr>'14E'!Print_Area</vt:lpstr>
      <vt:lpstr>'14A'!Print_Titles</vt:lpstr>
      <vt:lpstr>'14B'!Print_Titles</vt:lpstr>
      <vt:lpstr>'14C'!Print_Titles</vt:lpstr>
      <vt:lpstr>'14D'!Print_Titles</vt:lpstr>
      <vt:lpstr>'14E'!Print_Titles</vt:lpstr>
    </vt:vector>
  </TitlesOfParts>
  <Company>Commonwealth of Virginia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14 of the Superintendent's Annual Report for Virginia</dc:title>
  <dc:creator>Diane Bontoft</dc:creator>
  <cp:lastModifiedBy>VITA Program</cp:lastModifiedBy>
  <cp:lastPrinted>2018-03-29T14:19:23Z</cp:lastPrinted>
  <dcterms:created xsi:type="dcterms:W3CDTF">2004-06-14T19:25:04Z</dcterms:created>
  <dcterms:modified xsi:type="dcterms:W3CDTF">2023-04-24T15:39:54Z</dcterms:modified>
</cp:coreProperties>
</file>