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2-2023 ASR Tables\Table 14 Distribution of State Funds\Final\"/>
    </mc:Choice>
  </mc:AlternateContent>
  <xr:revisionPtr revIDLastSave="0" documentId="13_ncr:1_{F1156537-79BA-4D3F-9659-5A3A2088F629}" xr6:coauthVersionLast="47" xr6:coauthVersionMax="47" xr10:uidLastSave="{00000000-0000-0000-0000-000000000000}"/>
  <workbookProtection workbookAlgorithmName="SHA-512" workbookHashValue="YXy+61PNNP0EaaVowWZJ8EngeLLq+QZOBLXKXAZ6jsMhgj0UMtbmU1ucl4NVQPY2fcIlqn1/sLhvqo5jzTc7tg==" workbookSaltValue="U3MCVeDYqGhYdMdwq3XNOA==" workbookSpinCount="100000" lockStructure="1"/>
  <bookViews>
    <workbookView xWindow="28680" yWindow="-120" windowWidth="29040" windowHeight="15720" xr2:uid="{00000000-000D-0000-FFFF-FFFF00000000}"/>
  </bookViews>
  <sheets>
    <sheet name="14A" sheetId="1" r:id="rId1"/>
    <sheet name="14B" sheetId="2" r:id="rId2"/>
    <sheet name="14C" sheetId="3" r:id="rId3"/>
    <sheet name="14D" sheetId="6" r:id="rId4"/>
    <sheet name="14E" sheetId="8" r:id="rId5"/>
  </sheets>
  <definedNames>
    <definedName name="_xlnm.Print_Area" localSheetId="0">'14A'!$A$2:$M$151</definedName>
    <definedName name="_xlnm.Print_Area" localSheetId="1">'14B'!$A$2:$AA$152</definedName>
    <definedName name="_xlnm.Print_Area" localSheetId="2">'14C'!$A$2:$J$148</definedName>
    <definedName name="_xlnm.Print_Area" localSheetId="3">'14D'!$A$2:$X$153</definedName>
    <definedName name="_xlnm.Print_Area" localSheetId="4">'14E'!$A$2:$H$149</definedName>
    <definedName name="_xlnm.Print_Titles" localSheetId="0">'14A'!$A:$B,'14A'!$2:$5</definedName>
    <definedName name="_xlnm.Print_Titles" localSheetId="1">'14B'!$A:$B,'14B'!$2:$5</definedName>
    <definedName name="_xlnm.Print_Titles" localSheetId="2">'14C'!$A:$B,'14C'!$2:$5</definedName>
    <definedName name="_xlnm.Print_Titles" localSheetId="3">'14D'!$2:$5</definedName>
    <definedName name="_xlnm.Print_Titles" localSheetId="4">'14E'!$A:$B,'14E'!$2:$5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W146" i="2"/>
  <c r="H31" i="8"/>
  <c r="X145" i="6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4" i="1"/>
  <c r="M145" i="1"/>
  <c r="M7" i="1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3" i="2"/>
  <c r="AA144" i="2"/>
  <c r="AA145" i="2"/>
  <c r="J103" i="3" l="1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3" i="3"/>
  <c r="J144" i="3"/>
  <c r="X45" i="6" l="1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X144" i="6" l="1"/>
  <c r="X143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H145" i="8"/>
  <c r="H144" i="8"/>
  <c r="H143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J145" i="3"/>
  <c r="W146" i="6" l="1"/>
  <c r="D146" i="1"/>
  <c r="D146" i="2"/>
  <c r="G146" i="2"/>
  <c r="L146" i="1"/>
  <c r="E146" i="1"/>
  <c r="G146" i="1"/>
  <c r="J146" i="1"/>
  <c r="H146" i="1"/>
  <c r="I146" i="1"/>
  <c r="K146" i="1"/>
  <c r="S146" i="2" l="1"/>
  <c r="U146" i="2"/>
  <c r="V146" i="2"/>
  <c r="H146" i="2"/>
  <c r="I146" i="2"/>
  <c r="T146" i="2"/>
  <c r="J146" i="2"/>
  <c r="Q146" i="2"/>
  <c r="M146" i="2"/>
  <c r="R146" i="2"/>
  <c r="AA146" i="2"/>
  <c r="F146" i="6"/>
  <c r="Q146" i="6"/>
  <c r="I146" i="6"/>
  <c r="O146" i="6"/>
  <c r="J146" i="6"/>
  <c r="H146" i="6"/>
  <c r="K146" i="6"/>
  <c r="U146" i="6"/>
  <c r="C146" i="2"/>
  <c r="D146" i="6"/>
  <c r="S146" i="6"/>
  <c r="V146" i="6"/>
  <c r="M146" i="6"/>
  <c r="E146" i="6"/>
  <c r="C146" i="6"/>
  <c r="N146" i="6"/>
  <c r="C146" i="1"/>
  <c r="M146" i="1" s="1"/>
  <c r="P146" i="6"/>
  <c r="L146" i="6"/>
  <c r="X146" i="6" l="1"/>
</calcChain>
</file>

<file path=xl/sharedStrings.xml><?xml version="1.0" encoding="utf-8"?>
<sst xmlns="http://schemas.openxmlformats.org/spreadsheetml/2006/main" count="914" uniqueCount="269">
  <si>
    <t>Basic Aid</t>
  </si>
  <si>
    <t>Total</t>
  </si>
  <si>
    <t>COUNTIES</t>
  </si>
  <si>
    <t>CITIES</t>
  </si>
  <si>
    <t>TOWNS</t>
  </si>
  <si>
    <t xml:space="preserve">Accomack  </t>
  </si>
  <si>
    <t xml:space="preserve">Albemarle  </t>
  </si>
  <si>
    <t xml:space="preserve">Amelia  </t>
  </si>
  <si>
    <t xml:space="preserve">Amherst  </t>
  </si>
  <si>
    <t xml:space="preserve">Appomattox  </t>
  </si>
  <si>
    <t xml:space="preserve">Arlington  </t>
  </si>
  <si>
    <t xml:space="preserve">Augusta  </t>
  </si>
  <si>
    <t xml:space="preserve">Bath  </t>
  </si>
  <si>
    <t xml:space="preserve">Bland  </t>
  </si>
  <si>
    <t xml:space="preserve">Botetourt  </t>
  </si>
  <si>
    <t xml:space="preserve">Brunswick  </t>
  </si>
  <si>
    <t xml:space="preserve">Buchanan  </t>
  </si>
  <si>
    <t xml:space="preserve">Buckingham  </t>
  </si>
  <si>
    <t xml:space="preserve">Campbell  </t>
  </si>
  <si>
    <t xml:space="preserve">Caroline  </t>
  </si>
  <si>
    <t xml:space="preserve">Carroll  </t>
  </si>
  <si>
    <t>Charles City</t>
  </si>
  <si>
    <t xml:space="preserve">Charlotte  </t>
  </si>
  <si>
    <t>Chesterfield</t>
  </si>
  <si>
    <t xml:space="preserve">Clarke  </t>
  </si>
  <si>
    <t xml:space="preserve">Craig  </t>
  </si>
  <si>
    <t xml:space="preserve">Culpeper  </t>
  </si>
  <si>
    <t xml:space="preserve">Cumberland  </t>
  </si>
  <si>
    <t xml:space="preserve">Dickenson  </t>
  </si>
  <si>
    <t xml:space="preserve">Dinwiddie  </t>
  </si>
  <si>
    <t xml:space="preserve">Essex  </t>
  </si>
  <si>
    <t xml:space="preserve">Fauquier  </t>
  </si>
  <si>
    <t xml:space="preserve">Floyd  </t>
  </si>
  <si>
    <t xml:space="preserve">Fluvanna  </t>
  </si>
  <si>
    <t xml:space="preserve">Franklin  </t>
  </si>
  <si>
    <t xml:space="preserve">Frederick  </t>
  </si>
  <si>
    <t xml:space="preserve">Giles  </t>
  </si>
  <si>
    <t xml:space="preserve">Gloucester  </t>
  </si>
  <si>
    <t xml:space="preserve">Goochland  </t>
  </si>
  <si>
    <t xml:space="preserve">Grayson  </t>
  </si>
  <si>
    <t xml:space="preserve">Greene  </t>
  </si>
  <si>
    <t xml:space="preserve">Halifax  </t>
  </si>
  <si>
    <t xml:space="preserve">Hanover  </t>
  </si>
  <si>
    <t xml:space="preserve">Henrico  </t>
  </si>
  <si>
    <t xml:space="preserve">Henry  </t>
  </si>
  <si>
    <t xml:space="preserve">Highland  </t>
  </si>
  <si>
    <t xml:space="preserve">Isle Of Wight  </t>
  </si>
  <si>
    <t>King George</t>
  </si>
  <si>
    <t xml:space="preserve">King &amp; Queen  </t>
  </si>
  <si>
    <t xml:space="preserve">King William  </t>
  </si>
  <si>
    <t xml:space="preserve">Lancaster  </t>
  </si>
  <si>
    <t xml:space="preserve">Lee  </t>
  </si>
  <si>
    <t xml:space="preserve">Loudoun  </t>
  </si>
  <si>
    <t xml:space="preserve">Louisa  </t>
  </si>
  <si>
    <t xml:space="preserve">Lunenburg  </t>
  </si>
  <si>
    <t xml:space="preserve">Madison  </t>
  </si>
  <si>
    <t xml:space="preserve">Mathews  </t>
  </si>
  <si>
    <t xml:space="preserve">Mecklenburg  </t>
  </si>
  <si>
    <t xml:space="preserve">Middlesex  </t>
  </si>
  <si>
    <t xml:space="preserve">Montgomery  </t>
  </si>
  <si>
    <t xml:space="preserve">Nelson  </t>
  </si>
  <si>
    <t xml:space="preserve">New Kent  </t>
  </si>
  <si>
    <t xml:space="preserve">Northampton  </t>
  </si>
  <si>
    <t xml:space="preserve">Northumberland  </t>
  </si>
  <si>
    <t xml:space="preserve">Nottoway  </t>
  </si>
  <si>
    <t xml:space="preserve">Orange  </t>
  </si>
  <si>
    <t xml:space="preserve">Page  </t>
  </si>
  <si>
    <t xml:space="preserve">Patrick  </t>
  </si>
  <si>
    <t xml:space="preserve">Pittsylvania  </t>
  </si>
  <si>
    <t xml:space="preserve">Powhatan  </t>
  </si>
  <si>
    <t xml:space="preserve">Prince Edward  </t>
  </si>
  <si>
    <t xml:space="preserve">Prince George  </t>
  </si>
  <si>
    <t xml:space="preserve">Prince William   </t>
  </si>
  <si>
    <t xml:space="preserve">Pulaski  </t>
  </si>
  <si>
    <t xml:space="preserve">Rappahannock  </t>
  </si>
  <si>
    <t xml:space="preserve">Richmond  </t>
  </si>
  <si>
    <t xml:space="preserve">Roanoke  </t>
  </si>
  <si>
    <t xml:space="preserve">Rockbridge  </t>
  </si>
  <si>
    <t xml:space="preserve">Rockingham  </t>
  </si>
  <si>
    <t xml:space="preserve">Russell  </t>
  </si>
  <si>
    <t xml:space="preserve">Scott  </t>
  </si>
  <si>
    <t xml:space="preserve">Shenandoah  </t>
  </si>
  <si>
    <t xml:space="preserve">Smyth  </t>
  </si>
  <si>
    <t xml:space="preserve">Southampton  </t>
  </si>
  <si>
    <t xml:space="preserve">Spotsylvania  </t>
  </si>
  <si>
    <t xml:space="preserve">Stafford  </t>
  </si>
  <si>
    <t xml:space="preserve">Surry  </t>
  </si>
  <si>
    <t xml:space="preserve">Sussex  </t>
  </si>
  <si>
    <t xml:space="preserve">Tazewell  </t>
  </si>
  <si>
    <t xml:space="preserve">Warren  </t>
  </si>
  <si>
    <t xml:space="preserve">Washington   </t>
  </si>
  <si>
    <t xml:space="preserve">Westmoreland  </t>
  </si>
  <si>
    <t xml:space="preserve">Wise  </t>
  </si>
  <si>
    <t xml:space="preserve">Wythe  </t>
  </si>
  <si>
    <t xml:space="preserve">York   </t>
  </si>
  <si>
    <t xml:space="preserve">Alexandria  </t>
  </si>
  <si>
    <t xml:space="preserve">Bristol  </t>
  </si>
  <si>
    <t xml:space="preserve">Buena Vista  </t>
  </si>
  <si>
    <t>Charlottesville</t>
  </si>
  <si>
    <t>Colonial Heights</t>
  </si>
  <si>
    <t xml:space="preserve">Covington  </t>
  </si>
  <si>
    <t xml:space="preserve">Danville  </t>
  </si>
  <si>
    <t xml:space="preserve">Falls Church  </t>
  </si>
  <si>
    <t xml:space="preserve">Galax  </t>
  </si>
  <si>
    <t xml:space="preserve">Hampton  </t>
  </si>
  <si>
    <t xml:space="preserve">Harrisonburg  </t>
  </si>
  <si>
    <t xml:space="preserve">Hopewell  </t>
  </si>
  <si>
    <t xml:space="preserve">Lynchburg  </t>
  </si>
  <si>
    <t xml:space="preserve">Martinsville  </t>
  </si>
  <si>
    <t xml:space="preserve">Newport News  </t>
  </si>
  <si>
    <t xml:space="preserve">Norfolk  </t>
  </si>
  <si>
    <t xml:space="preserve">Norton  </t>
  </si>
  <si>
    <t xml:space="preserve">Petersburg  </t>
  </si>
  <si>
    <t xml:space="preserve">Portsmouth  </t>
  </si>
  <si>
    <t xml:space="preserve">Radford  </t>
  </si>
  <si>
    <t>Richmond City</t>
  </si>
  <si>
    <t>Roanoke City</t>
  </si>
  <si>
    <t xml:space="preserve">Staunton  </t>
  </si>
  <si>
    <t xml:space="preserve">Suffolk  </t>
  </si>
  <si>
    <t xml:space="preserve">Waynesboro  </t>
  </si>
  <si>
    <t xml:space="preserve">Winchester  </t>
  </si>
  <si>
    <t xml:space="preserve">Chesapeake  </t>
  </si>
  <si>
    <t xml:space="preserve">Lexington  </t>
  </si>
  <si>
    <t xml:space="preserve">Salem  </t>
  </si>
  <si>
    <t xml:space="preserve">Poquoson  </t>
  </si>
  <si>
    <t xml:space="preserve">Manassas  </t>
  </si>
  <si>
    <t xml:space="preserve">Manassas Park  </t>
  </si>
  <si>
    <t>Colonial Beach</t>
  </si>
  <si>
    <t>West Point</t>
  </si>
  <si>
    <t>Code</t>
  </si>
  <si>
    <t xml:space="preserve">Fredericksburg  </t>
  </si>
  <si>
    <t xml:space="preserve">Virginia Beach  </t>
  </si>
  <si>
    <t>Bedford City</t>
  </si>
  <si>
    <t>Alleghany</t>
  </si>
  <si>
    <t>English as a Second Language</t>
  </si>
  <si>
    <t>Remedial Summer School</t>
  </si>
  <si>
    <t>Early Reading Intervention</t>
  </si>
  <si>
    <t>SOL Algebra Readiness</t>
  </si>
  <si>
    <t>Special  Education Homebound</t>
  </si>
  <si>
    <t>Adult Education</t>
  </si>
  <si>
    <t>Adult Literacy</t>
  </si>
  <si>
    <t>Total from Table 14A SOQ Funds</t>
  </si>
  <si>
    <t>Grand Total
State Funds</t>
  </si>
  <si>
    <t>STATE TOTAL</t>
  </si>
  <si>
    <t>Table 14A of the Superintendent's Annual Report for Virginia</t>
  </si>
  <si>
    <t>Career and Technical Education</t>
  </si>
  <si>
    <t>Gifted Education</t>
  </si>
  <si>
    <t>Special Education</t>
  </si>
  <si>
    <t>Prevention, Intervention, &amp; Remediation</t>
  </si>
  <si>
    <t>Table 14B of the Superintendent's Annual Report for Virginia</t>
  </si>
  <si>
    <t>VPSA Technology Grants</t>
  </si>
  <si>
    <t>Table 14C of the Superintendent's Annual Report for Virginia</t>
  </si>
  <si>
    <t>Table 14D of the Superintendent's Annual Report for Virginia</t>
  </si>
  <si>
    <t>ISAEP</t>
  </si>
  <si>
    <t>School Division</t>
  </si>
  <si>
    <t>Distribution of State Funds (in dollars) - Standards of Quality Accounts</t>
  </si>
  <si>
    <t>Distribution of State Funds (in dollars) - Incentive Accounts</t>
  </si>
  <si>
    <t>Distribution of State Funds (in dollars) - Categorical Funding</t>
  </si>
  <si>
    <t>Distribution of State Funds (in dollars) - Other Funds and Summary</t>
  </si>
  <si>
    <t>Special  Education Local Jails</t>
  </si>
  <si>
    <t>Special Education State-Operated Programs</t>
  </si>
  <si>
    <t>Basic Aid Supplement</t>
  </si>
  <si>
    <t>Table 14E of the Superintendent's Annual Report for Virginia</t>
  </si>
  <si>
    <t>Alternative Education</t>
  </si>
  <si>
    <t>Distribution of State Funds (in dollars) - Lottery Funds and Summary</t>
  </si>
  <si>
    <t>Industry Certification Costs</t>
  </si>
  <si>
    <t>Middle School Teacher Corps</t>
  </si>
  <si>
    <t>Career Switcher Mentoring Grants</t>
  </si>
  <si>
    <t>K-3 Primary Class Size</t>
  </si>
  <si>
    <t>School Breakfast</t>
  </si>
  <si>
    <t>School Lunch</t>
  </si>
  <si>
    <t>Total from Table 14B Incentive Accounts</t>
  </si>
  <si>
    <t>Total from Table 14C Categorical Funds</t>
  </si>
  <si>
    <t>Total from Table 14D Lottery Funds</t>
  </si>
  <si>
    <t>American Indian Treaty Commitment</t>
  </si>
  <si>
    <t>Virginia Workplace Readiness Skills Assessment</t>
  </si>
  <si>
    <t>Early Reading Specialist Initiative</t>
  </si>
  <si>
    <t>School Security Equipment</t>
  </si>
  <si>
    <t>Compensation Supplement</t>
  </si>
  <si>
    <t>Breakfast After The Bell</t>
  </si>
  <si>
    <t>Supplemental Lottery Per Pupil Allocation</t>
  </si>
  <si>
    <t>Project Graduation</t>
  </si>
  <si>
    <t>end of worksheet</t>
  </si>
  <si>
    <t xml:space="preserve">  Fairfax County, Greensville County and Williamsburg are the fiscal agent divisions. Bedford City no longer operates as a separate district and is reported under Bedford County.</t>
  </si>
  <si>
    <t xml:space="preserve">  Bedford City no longer operates as a separate district and is reported under Bedford County.</t>
  </si>
  <si>
    <t xml:space="preserve">  under the fiscal agent division only.Fairfax County, Greensville County and Williamsburg are the fiscal agent divisions. </t>
  </si>
  <si>
    <t xml:space="preserve">  under the fiscal agent division only.Fairfax County, Greensville County and Williamsburg are the fiscal agent divisions.</t>
  </si>
  <si>
    <t xml:space="preserve">  is reported under the fiscal agent division only.Fairfax County, Greensville County and Williamsburg are the fiscal agent divisions. </t>
  </si>
  <si>
    <r>
      <t xml:space="preserve">Bedford </t>
    </r>
    <r>
      <rPr>
        <vertAlign val="superscript"/>
        <sz val="10"/>
        <rFont val="Times New Roman"/>
        <family val="1"/>
      </rPr>
      <t>3</t>
    </r>
  </si>
  <si>
    <r>
      <t xml:space="preserve">Williamsburg </t>
    </r>
    <r>
      <rPr>
        <vertAlign val="superscript"/>
        <sz val="10"/>
        <rFont val="Times New Roman"/>
        <family val="1"/>
      </rPr>
      <t>3</t>
    </r>
  </si>
  <si>
    <r>
      <t xml:space="preserve">2  </t>
    </r>
    <r>
      <rPr>
        <sz val="10"/>
        <rFont val="Times New Roman"/>
        <family val="1"/>
      </rPr>
      <t>Fringe Benefits includes Social Security, Group Life Insurance, and Virginia Retirement System (VRS) benefits for SOQ instructional positions.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</si>
  <si>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</t>
    </r>
  </si>
  <si>
    <t>This sheet contains a table with 135 school divisions, with subtotals for school divsions, and explanations for footnotes where appropriate.</t>
  </si>
  <si>
    <r>
      <t>1</t>
    </r>
    <r>
      <rPr>
        <sz val="10"/>
        <rFont val="Times New Roman"/>
        <family val="1"/>
      </rPr>
      <t xml:space="preserve"> Governor's School Academic Year Only.</t>
    </r>
  </si>
  <si>
    <r>
      <t>2</t>
    </r>
    <r>
      <rPr>
        <sz val="10"/>
        <rFont val="Times New Roman"/>
        <family val="1"/>
      </rPr>
      <t xml:space="preserve"> Governor's Schools Non-Academic Year (includes summer regional programs).</t>
    </r>
  </si>
  <si>
    <r>
      <t xml:space="preserve">3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 is reported under the fiscal agent division only.</t>
    </r>
  </si>
  <si>
    <r>
      <t xml:space="preserve">1 </t>
    </r>
    <r>
      <rPr>
        <sz val="10"/>
        <rFont val="Times New Roman"/>
        <family val="1"/>
      </rPr>
      <t xml:space="preserve">Jointly-operated school divisions (Fairfax City and Fairfax County; Emporia and Greensville County; and Williamsburg and James City County) data is reported </t>
    </r>
  </si>
  <si>
    <r>
      <t>1</t>
    </r>
    <r>
      <rPr>
        <sz val="10"/>
        <rFont val="Times New Roman"/>
        <family val="1"/>
      </rPr>
      <t xml:space="preserve"> Foster Care includes both regular and special education foster care programs.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</si>
  <si>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Career and Technical Education includes funding for adult programs, occupational prep programs, equipment, and regional programs.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</si>
  <si>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Race to GED includes the Race to GED program and Race to GED Expansion.</t>
    </r>
  </si>
  <si>
    <r>
      <t>4</t>
    </r>
    <r>
      <rPr>
        <sz val="10"/>
        <rFont val="Times New Roman"/>
        <family val="1"/>
      </rPr>
      <t xml:space="preserve"> Mentor Teacher Programs includes the Mentor Teacher Alternative Licensure, and Mentor Teacher Grants for hard-to-staff schools.  The Clinical Faculty Program is included in Table 14B, Incentive accounts.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</si>
  <si>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Jointly-operated school divisions (Fairfax City and Fairfax County; Emporia and Greensville County; and Williamsburg and James City County) data is reported under the fiscal agent division only. Fairfax County, Greensville County and Williamsburg are the fiscal agent divisions. </t>
    </r>
  </si>
  <si>
    <r>
      <t>1</t>
    </r>
    <r>
      <rPr>
        <sz val="10"/>
        <rFont val="Times New Roman"/>
        <family val="1"/>
      </rPr>
      <t xml:space="preserve"> Other State Funds includes National Board Certification Bonus, Project Discovery, literary fund subsidy grants, and other misc. state funds.</t>
    </r>
  </si>
  <si>
    <r>
      <t xml:space="preserve">2 </t>
    </r>
    <r>
      <rPr>
        <sz val="10"/>
        <rFont val="Times New Roman"/>
        <family val="1"/>
      </rPr>
      <t>Jointly-operated school divisions (Fairfax City and Fairfax County; Emporia and Greensville County; and Williamsburg and James City County) data</t>
    </r>
  </si>
  <si>
    <t>no data</t>
  </si>
  <si>
    <r>
      <t xml:space="preserve">Sales Tax </t>
    </r>
    <r>
      <rPr>
        <b/>
        <vertAlign val="superscript"/>
        <sz val="10"/>
        <rFont val="Arial Narrow"/>
        <family val="2"/>
      </rPr>
      <t>1</t>
    </r>
  </si>
  <si>
    <r>
      <t xml:space="preserve">Fringe Benefits </t>
    </r>
    <r>
      <rPr>
        <b/>
        <vertAlign val="superscript"/>
        <sz val="10"/>
        <rFont val="Arial Narrow"/>
        <family val="2"/>
      </rPr>
      <t>2</t>
    </r>
  </si>
  <si>
    <t>Special Education - Regional Programs</t>
  </si>
  <si>
    <t>Math And Reading Instructional Specialsit Initiative</t>
  </si>
  <si>
    <r>
      <t xml:space="preserve">Governor's School - Academic Year </t>
    </r>
    <r>
      <rPr>
        <b/>
        <vertAlign val="superscript"/>
        <sz val="10"/>
        <rFont val="Arial Narrow"/>
        <family val="2"/>
      </rPr>
      <t>1</t>
    </r>
    <r>
      <rPr>
        <b/>
        <sz val="10"/>
        <rFont val="Arial Narrow"/>
        <family val="2"/>
      </rPr>
      <t xml:space="preserve">  </t>
    </r>
  </si>
  <si>
    <r>
      <t xml:space="preserve">Governor's School - Summer Programs 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 </t>
    </r>
  </si>
  <si>
    <r>
      <t xml:space="preserve">Other State Funds </t>
    </r>
    <r>
      <rPr>
        <b/>
        <vertAlign val="superscript"/>
        <sz val="10"/>
        <rFont val="Arial Narrow"/>
        <family val="2"/>
      </rPr>
      <t>1</t>
    </r>
  </si>
  <si>
    <r>
      <t xml:space="preserve">Foster Care </t>
    </r>
    <r>
      <rPr>
        <b/>
        <vertAlign val="superscript"/>
        <sz val="10"/>
        <rFont val="Arial"/>
        <family val="2"/>
      </rPr>
      <t>1</t>
    </r>
  </si>
  <si>
    <r>
      <t xml:space="preserve">Career and Technical Programs </t>
    </r>
    <r>
      <rPr>
        <b/>
        <vertAlign val="superscript"/>
        <sz val="10"/>
        <rFont val="Arial Narrow"/>
        <family val="2"/>
      </rPr>
      <t>2</t>
    </r>
  </si>
  <si>
    <r>
      <t xml:space="preserve">Race to GED </t>
    </r>
    <r>
      <rPr>
        <b/>
        <vertAlign val="superscript"/>
        <sz val="10"/>
        <rFont val="Arial Narrow"/>
        <family val="2"/>
      </rPr>
      <t>3</t>
    </r>
  </si>
  <si>
    <r>
      <t xml:space="preserve">Mentor Teacher Programs </t>
    </r>
    <r>
      <rPr>
        <b/>
        <vertAlign val="superscript"/>
        <sz val="10"/>
        <rFont val="Arial Narrow"/>
        <family val="2"/>
      </rPr>
      <t>4</t>
    </r>
  </si>
  <si>
    <r>
      <t>1</t>
    </r>
    <r>
      <rPr>
        <sz val="10"/>
        <rFont val="Times New Roman"/>
        <family val="1"/>
      </rPr>
      <t xml:space="preserve"> The one and one-eighth cent state sales and use tax dedicated to public education.</t>
    </r>
  </si>
  <si>
    <r>
      <t xml:space="preserve">At-Risk 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</si>
  <si>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Times New Roman"/>
        <family val="1"/>
      </rPr>
      <t xml:space="preserve">5 </t>
    </r>
    <r>
      <rPr>
        <sz val="10"/>
        <rFont val="Times New Roman"/>
        <family val="1"/>
      </rPr>
      <t>At-Risk funds are split funded between Incentive (General Fund) and Lottery. The General Fund portion can be found on tab 14B.</t>
    </r>
  </si>
  <si>
    <t>Textbooks</t>
  </si>
  <si>
    <t>Plugged in Virginia</t>
  </si>
  <si>
    <t>Virginia Preschool Initiative</t>
  </si>
  <si>
    <t>VPI Community Provider Add-On</t>
  </si>
  <si>
    <t>VPI Provisional Teacher Licensure GF</t>
  </si>
  <si>
    <t>Special Education - Vocational Eduaction</t>
  </si>
  <si>
    <t>Clinical Faculty</t>
  </si>
  <si>
    <t xml:space="preserve">CTE Programs </t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</si>
  <si>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At-Risk funds are split funded between Incentive (General Fund) and Lottery.  The Lottery Fund portion can be found on tab 14D.</t>
    </r>
  </si>
  <si>
    <r>
      <rPr>
        <vertAlign val="superscript"/>
        <sz val="10"/>
        <rFont val="Times New Roman"/>
        <family val="1"/>
      </rPr>
      <t xml:space="preserve">4 </t>
    </r>
    <r>
      <rPr>
        <sz val="10"/>
        <rFont val="Times New Roman"/>
        <family val="1"/>
      </rPr>
      <t>Other VPI Programs include At Risk 3 Yr Olds, Wait List, Teacher to Student Ratio, and Flexible Spending.</t>
    </r>
  </si>
  <si>
    <r>
      <t xml:space="preserve">Other VPI Programs </t>
    </r>
    <r>
      <rPr>
        <b/>
        <vertAlign val="superscript"/>
        <sz val="10"/>
        <rFont val="Times New Roman"/>
        <family val="1"/>
      </rPr>
      <t>4</t>
    </r>
  </si>
  <si>
    <r>
      <t xml:space="preserve">Fairfax </t>
    </r>
    <r>
      <rPr>
        <vertAlign val="superscript"/>
        <sz val="10"/>
        <rFont val="Times New Roman"/>
        <family val="1"/>
      </rPr>
      <t>3</t>
    </r>
  </si>
  <si>
    <r>
      <t xml:space="preserve">Greensville </t>
    </r>
    <r>
      <rPr>
        <vertAlign val="superscript"/>
        <sz val="10"/>
        <rFont val="Times New Roman"/>
        <family val="1"/>
      </rPr>
      <t>3</t>
    </r>
  </si>
  <si>
    <r>
      <t xml:space="preserve">James City </t>
    </r>
    <r>
      <rPr>
        <vertAlign val="superscript"/>
        <sz val="10"/>
        <rFont val="Times New Roman"/>
        <family val="1"/>
      </rPr>
      <t>3</t>
    </r>
  </si>
  <si>
    <r>
      <t xml:space="preserve">Fairfax City </t>
    </r>
    <r>
      <rPr>
        <vertAlign val="superscript"/>
        <sz val="10"/>
        <rFont val="Times New Roman"/>
        <family val="1"/>
      </rPr>
      <t xml:space="preserve">3 </t>
    </r>
  </si>
  <si>
    <r>
      <t xml:space="preserve">Emporia </t>
    </r>
    <r>
      <rPr>
        <vertAlign val="superscript"/>
        <sz val="10"/>
        <rFont val="Times New Roman"/>
        <family val="1"/>
      </rPr>
      <t>3</t>
    </r>
  </si>
  <si>
    <t>Fiscal Year 2023</t>
  </si>
  <si>
    <t xml:space="preserve">  Bedford City and Covington City no longer operates as a separate district and is reported under Bedford County and Alleghany-Highland County respectively.</t>
  </si>
  <si>
    <t>At-Risk</t>
  </si>
  <si>
    <t>Hold Harmless For Calc Tool Variance</t>
  </si>
  <si>
    <t>School Meals Expansion Program - Lunch</t>
  </si>
  <si>
    <t>School Meals Expansion Program - Breakfast</t>
  </si>
  <si>
    <t>Supplemental GF In lieu of Sales Tax</t>
  </si>
  <si>
    <t>School Construction Grants</t>
  </si>
  <si>
    <t>Hold Harmless for Rebenchmarking</t>
  </si>
  <si>
    <t>Alleghany County-Covington City Consolidation</t>
  </si>
  <si>
    <t>Supplemental Support for Accomack &amp; Northampton</t>
  </si>
  <si>
    <r>
      <t xml:space="preserve">Greensville </t>
    </r>
    <r>
      <rPr>
        <vertAlign val="superscript"/>
        <sz val="10"/>
        <rFont val="Times New Roman"/>
        <family val="1"/>
      </rPr>
      <t>2</t>
    </r>
  </si>
  <si>
    <r>
      <t xml:space="preserve">Williamsburg </t>
    </r>
    <r>
      <rPr>
        <vertAlign val="superscript"/>
        <sz val="10"/>
        <rFont val="Times New Roman"/>
        <family val="1"/>
      </rPr>
      <t>2</t>
    </r>
  </si>
  <si>
    <r>
      <t xml:space="preserve">Fairfax City </t>
    </r>
    <r>
      <rPr>
        <vertAlign val="superscript"/>
        <sz val="10"/>
        <rFont val="Times New Roman"/>
        <family val="1"/>
      </rPr>
      <t>2</t>
    </r>
  </si>
  <si>
    <r>
      <t xml:space="preserve">Emporia </t>
    </r>
    <r>
      <rPr>
        <vertAlign val="superscript"/>
        <sz val="10"/>
        <rFont val="Times New Roman"/>
        <family val="1"/>
      </rPr>
      <t>2</t>
    </r>
  </si>
  <si>
    <r>
      <t xml:space="preserve">James City </t>
    </r>
    <r>
      <rPr>
        <vertAlign val="superscript"/>
        <sz val="10"/>
        <rFont val="Times New Roman"/>
        <family val="1"/>
      </rPr>
      <t>2</t>
    </r>
  </si>
  <si>
    <r>
      <t xml:space="preserve">Fairfax </t>
    </r>
    <r>
      <rPr>
        <vertAlign val="superscript"/>
        <sz val="10"/>
        <rFont val="Times New Roman"/>
        <family val="1"/>
      </rPr>
      <t>2</t>
    </r>
  </si>
  <si>
    <r>
      <t xml:space="preserve">Bedford </t>
    </r>
    <r>
      <rPr>
        <vertAlign val="superscript"/>
        <sz val="10"/>
        <rFont val="Times New Roman"/>
        <family val="1"/>
      </rPr>
      <t>2</t>
    </r>
  </si>
  <si>
    <t>DID NOT SUBMIT ANNUAL SCHOOL REPORT</t>
  </si>
  <si>
    <r>
      <t xml:space="preserve">Bedford </t>
    </r>
    <r>
      <rPr>
        <vertAlign val="superscript"/>
        <sz val="10"/>
        <rFont val="Times New Roman"/>
        <family val="1"/>
      </rPr>
      <t>1</t>
    </r>
  </si>
  <si>
    <r>
      <t xml:space="preserve">Fairfax </t>
    </r>
    <r>
      <rPr>
        <vertAlign val="superscript"/>
        <sz val="10"/>
        <rFont val="Times New Roman"/>
        <family val="1"/>
      </rPr>
      <t>1</t>
    </r>
  </si>
  <si>
    <r>
      <t xml:space="preserve">Greensville </t>
    </r>
    <r>
      <rPr>
        <vertAlign val="superscript"/>
        <sz val="10"/>
        <rFont val="Times New Roman"/>
        <family val="1"/>
      </rPr>
      <t>1</t>
    </r>
  </si>
  <si>
    <r>
      <t xml:space="preserve">James City </t>
    </r>
    <r>
      <rPr>
        <vertAlign val="superscript"/>
        <sz val="10"/>
        <rFont val="Times New Roman"/>
        <family val="1"/>
      </rPr>
      <t>1</t>
    </r>
  </si>
  <si>
    <r>
      <t xml:space="preserve">Williamsburg </t>
    </r>
    <r>
      <rPr>
        <vertAlign val="superscript"/>
        <sz val="10"/>
        <rFont val="Times New Roman"/>
        <family val="1"/>
      </rPr>
      <t>1</t>
    </r>
  </si>
  <si>
    <r>
      <t xml:space="preserve">Fairfax City </t>
    </r>
    <r>
      <rPr>
        <vertAlign val="superscript"/>
        <sz val="10"/>
        <rFont val="Times New Roman"/>
        <family val="1"/>
      </rPr>
      <t>1</t>
    </r>
  </si>
  <si>
    <r>
      <t xml:space="preserve">Emporia </t>
    </r>
    <r>
      <rPr>
        <vertAlign val="superscript"/>
        <sz val="10"/>
        <rFont val="Times New Roman"/>
        <family val="1"/>
      </rPr>
      <t>1</t>
    </r>
  </si>
  <si>
    <r>
      <t xml:space="preserve">Fairfax City </t>
    </r>
    <r>
      <rPr>
        <vertAlign val="superscript"/>
        <sz val="10"/>
        <rFont val="Times New Roman"/>
        <family val="1"/>
      </rPr>
      <t>3</t>
    </r>
  </si>
  <si>
    <r>
      <t xml:space="preserve">Emporia </t>
    </r>
    <r>
      <rPr>
        <vertAlign val="superscript"/>
        <sz val="10"/>
        <rFont val="Times New Roman"/>
        <family val="1"/>
      </rPr>
      <t>6</t>
    </r>
  </si>
  <si>
    <r>
      <t xml:space="preserve">Fairfax City </t>
    </r>
    <r>
      <rPr>
        <vertAlign val="superscript"/>
        <sz val="10"/>
        <rFont val="Times New Roman"/>
        <family val="1"/>
      </rPr>
      <t>6</t>
    </r>
  </si>
  <si>
    <r>
      <t xml:space="preserve">Williamsburg </t>
    </r>
    <r>
      <rPr>
        <vertAlign val="superscript"/>
        <sz val="10"/>
        <rFont val="Times New Roman"/>
        <family val="1"/>
      </rPr>
      <t>6</t>
    </r>
  </si>
  <si>
    <r>
      <t xml:space="preserve">James City </t>
    </r>
    <r>
      <rPr>
        <vertAlign val="superscript"/>
        <sz val="10"/>
        <rFont val="Times New Roman"/>
        <family val="1"/>
      </rPr>
      <t>6</t>
    </r>
  </si>
  <si>
    <r>
      <t xml:space="preserve">Greensville </t>
    </r>
    <r>
      <rPr>
        <vertAlign val="superscript"/>
        <sz val="10"/>
        <rFont val="Times New Roman"/>
        <family val="1"/>
      </rPr>
      <t>6</t>
    </r>
  </si>
  <si>
    <r>
      <t xml:space="preserve">Fairfax </t>
    </r>
    <r>
      <rPr>
        <vertAlign val="superscript"/>
        <sz val="10"/>
        <rFont val="Times New Roman"/>
        <family val="1"/>
      </rPr>
      <t>6</t>
    </r>
  </si>
  <si>
    <r>
      <t xml:space="preserve">Bedford </t>
    </r>
    <r>
      <rPr>
        <vertAlign val="superscript"/>
        <sz val="10"/>
        <rFont val="Times New Roman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</si>
</sst>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9"/>
      <name val="Times New Roman"/>
      <family val="1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</cellStyleXfs>
  <cellXfs count="123">
    <xf numFmtId="0" fontId="0" fillId="0" borderId="0" xfId="0"/>
    <xf numFmtId="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6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4" fontId="4" fillId="0" borderId="0" xfId="0" applyNumberFormat="1" applyFont="1"/>
    <xf numFmtId="4" fontId="4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9" fillId="0" borderId="2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0" xfId="5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4" fontId="5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" fontId="8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vertical="top"/>
    </xf>
    <xf numFmtId="165" fontId="4" fillId="0" borderId="0" xfId="6" applyNumberFormat="1" applyFont="1" applyFill="1" applyBorder="1" applyAlignment="1">
      <alignment vertical="center"/>
    </xf>
    <xf numFmtId="165" fontId="5" fillId="0" borderId="6" xfId="6" applyNumberFormat="1" applyFont="1" applyFill="1" applyBorder="1" applyAlignment="1">
      <alignment vertical="center"/>
    </xf>
    <xf numFmtId="165" fontId="8" fillId="0" borderId="10" xfId="6" applyNumberFormat="1" applyFont="1" applyFill="1" applyBorder="1" applyAlignment="1">
      <alignment vertical="center"/>
    </xf>
    <xf numFmtId="165" fontId="5" fillId="0" borderId="0" xfId="6" applyNumberFormat="1" applyFont="1" applyFill="1" applyBorder="1" applyAlignment="1">
      <alignment vertical="center"/>
    </xf>
    <xf numFmtId="165" fontId="5" fillId="0" borderId="10" xfId="6" applyNumberFormat="1" applyFont="1" applyFill="1" applyBorder="1" applyAlignment="1">
      <alignment vertical="center"/>
    </xf>
    <xf numFmtId="165" fontId="5" fillId="0" borderId="11" xfId="6" applyNumberFormat="1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5" fontId="4" fillId="0" borderId="13" xfId="6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4" fillId="0" borderId="4" xfId="6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164" fontId="4" fillId="0" borderId="7" xfId="0" applyNumberFormat="1" applyFont="1" applyBorder="1" applyAlignment="1">
      <alignment horizontal="left" vertical="top"/>
    </xf>
    <xf numFmtId="4" fontId="8" fillId="0" borderId="0" xfId="0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65" fontId="15" fillId="0" borderId="0" xfId="6" applyNumberFormat="1" applyFont="1" applyFill="1" applyBorder="1" applyAlignment="1">
      <alignment horizontal="center" vertical="center"/>
    </xf>
    <xf numFmtId="165" fontId="15" fillId="0" borderId="6" xfId="6" applyNumberFormat="1" applyFont="1" applyFill="1" applyBorder="1" applyAlignment="1">
      <alignment horizontal="center" vertical="center"/>
    </xf>
    <xf numFmtId="164" fontId="4" fillId="0" borderId="8" xfId="3" applyNumberFormat="1" applyFont="1" applyBorder="1" applyAlignment="1">
      <alignment horizontal="left" vertical="center"/>
    </xf>
    <xf numFmtId="164" fontId="6" fillId="0" borderId="4" xfId="3" applyNumberFormat="1" applyFont="1" applyBorder="1" applyAlignment="1">
      <alignment horizontal="left" vertical="center"/>
    </xf>
    <xf numFmtId="164" fontId="6" fillId="0" borderId="7" xfId="3" applyNumberFormat="1" applyFont="1" applyBorder="1" applyAlignment="1">
      <alignment horizontal="left" vertical="center"/>
    </xf>
    <xf numFmtId="164" fontId="6" fillId="0" borderId="5" xfId="3" applyNumberFormat="1" applyFont="1" applyBorder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164" fontId="6" fillId="0" borderId="6" xfId="3" applyNumberFormat="1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164" fontId="6" fillId="0" borderId="12" xfId="0" applyNumberFormat="1" applyFont="1" applyBorder="1" applyAlignment="1">
      <alignment horizontal="left"/>
    </xf>
    <xf numFmtId="164" fontId="6" fillId="0" borderId="13" xfId="0" applyNumberFormat="1" applyFont="1" applyBorder="1" applyAlignment="1">
      <alignment horizontal="left"/>
    </xf>
    <xf numFmtId="164" fontId="6" fillId="0" borderId="14" xfId="0" applyNumberFormat="1" applyFont="1" applyBorder="1" applyAlignment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" fontId="6" fillId="0" borderId="5" xfId="3" applyNumberFormat="1" applyFont="1" applyBorder="1" applyAlignment="1">
      <alignment horizontal="left" vertical="center"/>
    </xf>
    <xf numFmtId="4" fontId="6" fillId="0" borderId="0" xfId="3" applyNumberFormat="1" applyFont="1" applyAlignment="1">
      <alignment horizontal="left" vertical="center"/>
    </xf>
    <xf numFmtId="4" fontId="6" fillId="0" borderId="6" xfId="3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7">
    <cellStyle name="Comma" xfId="6" builtinId="3"/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table14A" xfId="4" xr:uid="{00000000-0005-0000-0000-000005000000}"/>
    <cellStyle name="Normal_table14B" xfId="5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52"/>
  <sheetViews>
    <sheetView showGridLines="0" tabSelected="1" zoomScaleNormal="100" workbookViewId="0">
      <pane ySplit="5" topLeftCell="A6" activePane="bottomLeft" state="frozen"/>
      <selection pane="bottomLeft" activeCell="A4" sqref="A4:M4"/>
    </sheetView>
  </sheetViews>
  <sheetFormatPr defaultColWidth="8.88671875" defaultRowHeight="13.2" x14ac:dyDescent="0.25"/>
  <cols>
    <col min="1" max="1" width="6.6640625" style="1" customWidth="1"/>
    <col min="2" max="2" width="13.6640625" style="1" customWidth="1"/>
    <col min="3" max="3" width="13.88671875" style="1" customWidth="1"/>
    <col min="4" max="4" width="15.6640625" style="1" customWidth="1"/>
    <col min="5" max="6" width="12.6640625" style="1" customWidth="1"/>
    <col min="7" max="7" width="12.33203125" style="1" customWidth="1"/>
    <col min="8" max="8" width="11.44140625" style="1" customWidth="1"/>
    <col min="9" max="9" width="12.88671875" style="1" customWidth="1"/>
    <col min="10" max="10" width="11.6640625" style="1" customWidth="1"/>
    <col min="11" max="11" width="12" style="1" bestFit="1" customWidth="1"/>
    <col min="12" max="12" width="15.6640625" style="1" customWidth="1"/>
    <col min="13" max="13" width="14.5546875" style="1" customWidth="1"/>
    <col min="14" max="14" width="15.44140625" style="1" bestFit="1" customWidth="1"/>
    <col min="15" max="15" width="14.44140625" style="1" bestFit="1" customWidth="1"/>
    <col min="16" max="16384" width="8.88671875" style="1"/>
  </cols>
  <sheetData>
    <row r="1" spans="1:15" s="13" customFormat="1" ht="6.75" customHeight="1" x14ac:dyDescent="0.25">
      <c r="A1" s="79" t="s">
        <v>192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x14ac:dyDescent="0.25">
      <c r="A2" s="80" t="s">
        <v>144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5" x14ac:dyDescent="0.25">
      <c r="A3" s="80" t="s">
        <v>155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"/>
      <c r="O3" s="2"/>
    </row>
    <row r="4" spans="1:15" ht="15.75" customHeight="1" thickBot="1" x14ac:dyDescent="0.3">
      <c r="A4" s="81" t="s">
        <v>235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2"/>
      <c r="O4" s="2"/>
    </row>
    <row r="5" spans="1:15" s="6" customFormat="1" ht="63.75" customHeight="1" thickBot="1" x14ac:dyDescent="0.3">
      <c r="A5" s="22" t="s">
        <v>129</v>
      </c>
      <c r="B5" s="23" t="s">
        <v>154</v>
      </c>
      <c r="C5" s="51" t="s">
        <v>205</v>
      </c>
      <c r="D5" s="51" t="s">
        <v>0</v>
      </c>
      <c r="E5" s="51" t="s">
        <v>135</v>
      </c>
      <c r="F5" s="51" t="s">
        <v>134</v>
      </c>
      <c r="G5" s="51" t="s">
        <v>145</v>
      </c>
      <c r="H5" s="51" t="s">
        <v>146</v>
      </c>
      <c r="I5" s="51" t="s">
        <v>147</v>
      </c>
      <c r="J5" s="51" t="s">
        <v>219</v>
      </c>
      <c r="K5" s="51" t="s">
        <v>148</v>
      </c>
      <c r="L5" s="51" t="s">
        <v>206</v>
      </c>
      <c r="M5" s="14" t="s">
        <v>1</v>
      </c>
      <c r="N5" s="2"/>
      <c r="O5" s="2"/>
    </row>
    <row r="6" spans="1:15" ht="13.8" thickBot="1" x14ac:dyDescent="0.3">
      <c r="A6" s="44" t="s">
        <v>204</v>
      </c>
      <c r="B6" s="17" t="s">
        <v>2</v>
      </c>
      <c r="C6" s="45" t="s">
        <v>204</v>
      </c>
      <c r="D6" s="45" t="s">
        <v>204</v>
      </c>
      <c r="E6" s="45" t="s">
        <v>204</v>
      </c>
      <c r="F6" s="45"/>
      <c r="G6" s="45" t="s">
        <v>204</v>
      </c>
      <c r="H6" s="45" t="s">
        <v>204</v>
      </c>
      <c r="I6" s="45" t="s">
        <v>204</v>
      </c>
      <c r="J6" s="45" t="s">
        <v>204</v>
      </c>
      <c r="K6" s="45" t="s">
        <v>204</v>
      </c>
      <c r="L6" s="45" t="s">
        <v>204</v>
      </c>
      <c r="M6" s="46" t="s">
        <v>204</v>
      </c>
    </row>
    <row r="7" spans="1:15" x14ac:dyDescent="0.25">
      <c r="A7" s="5">
        <v>1</v>
      </c>
      <c r="B7" s="6" t="s">
        <v>5</v>
      </c>
      <c r="C7" s="55">
        <v>6775675.9000000004</v>
      </c>
      <c r="D7" s="55">
        <v>16992798.199999999</v>
      </c>
      <c r="E7" s="55">
        <v>34237</v>
      </c>
      <c r="F7" s="55">
        <v>718775</v>
      </c>
      <c r="G7" s="55">
        <v>417096</v>
      </c>
      <c r="H7" s="55">
        <v>169257</v>
      </c>
      <c r="I7" s="55">
        <v>2040146</v>
      </c>
      <c r="J7" s="55">
        <v>400110</v>
      </c>
      <c r="K7" s="55">
        <v>891619</v>
      </c>
      <c r="L7" s="55">
        <v>3620881</v>
      </c>
      <c r="M7" s="56">
        <f>SUM(C7:L7)</f>
        <v>32060595.100000001</v>
      </c>
    </row>
    <row r="8" spans="1:15" x14ac:dyDescent="0.25">
      <c r="A8" s="5">
        <v>2</v>
      </c>
      <c r="B8" s="6" t="s">
        <v>6</v>
      </c>
      <c r="C8" s="55">
        <v>21966405.660000004</v>
      </c>
      <c r="D8" s="55">
        <v>24694326</v>
      </c>
      <c r="E8" s="55">
        <v>92207</v>
      </c>
      <c r="F8" s="55">
        <v>695576</v>
      </c>
      <c r="G8" s="55">
        <v>318514.19</v>
      </c>
      <c r="H8" s="55">
        <v>267556</v>
      </c>
      <c r="I8" s="55">
        <v>3030682</v>
      </c>
      <c r="J8" s="55">
        <v>643984</v>
      </c>
      <c r="K8" s="55">
        <v>593488</v>
      </c>
      <c r="L8" s="55">
        <v>5283019</v>
      </c>
      <c r="M8" s="56">
        <f t="shared" ref="M8:M71" si="0">SUM(C8:L8)</f>
        <v>57585757.850000001</v>
      </c>
    </row>
    <row r="9" spans="1:15" x14ac:dyDescent="0.25">
      <c r="A9" s="5">
        <v>3</v>
      </c>
      <c r="B9" s="6" t="s">
        <v>133</v>
      </c>
      <c r="C9" s="55">
        <v>4148143.74</v>
      </c>
      <c r="D9" s="55">
        <v>11381946</v>
      </c>
      <c r="E9" s="55">
        <v>90392</v>
      </c>
      <c r="F9" s="55">
        <v>44303</v>
      </c>
      <c r="G9" s="55">
        <v>708552</v>
      </c>
      <c r="H9" s="55">
        <v>106951</v>
      </c>
      <c r="I9" s="55">
        <v>1382726</v>
      </c>
      <c r="J9" s="55">
        <v>252825</v>
      </c>
      <c r="K9" s="55">
        <v>475551</v>
      </c>
      <c r="L9" s="55">
        <v>2402583</v>
      </c>
      <c r="M9" s="56">
        <f t="shared" si="0"/>
        <v>20993972.740000002</v>
      </c>
    </row>
    <row r="10" spans="1:15" x14ac:dyDescent="0.25">
      <c r="A10" s="5">
        <v>4</v>
      </c>
      <c r="B10" s="6" t="s">
        <v>7</v>
      </c>
      <c r="C10" s="55">
        <v>2701234.74</v>
      </c>
      <c r="D10" s="55">
        <v>5359597</v>
      </c>
      <c r="E10" s="55">
        <v>113071</v>
      </c>
      <c r="F10" s="55">
        <v>56034</v>
      </c>
      <c r="G10" s="55">
        <v>185630</v>
      </c>
      <c r="H10" s="55">
        <v>55187</v>
      </c>
      <c r="I10" s="55">
        <v>743522</v>
      </c>
      <c r="J10" s="55">
        <v>132830</v>
      </c>
      <c r="K10" s="55">
        <v>207704</v>
      </c>
      <c r="L10" s="55">
        <v>1154917</v>
      </c>
      <c r="M10" s="56">
        <f t="shared" si="0"/>
        <v>10709726.74</v>
      </c>
    </row>
    <row r="11" spans="1:15" x14ac:dyDescent="0.25">
      <c r="A11" s="5">
        <v>5</v>
      </c>
      <c r="B11" s="6" t="s">
        <v>8</v>
      </c>
      <c r="C11" s="55">
        <v>6203812.3799999999</v>
      </c>
      <c r="D11" s="55">
        <v>14495046</v>
      </c>
      <c r="E11" s="55">
        <v>212336</v>
      </c>
      <c r="F11" s="55">
        <v>52901</v>
      </c>
      <c r="G11" s="55">
        <v>407980</v>
      </c>
      <c r="H11" s="55">
        <v>143839</v>
      </c>
      <c r="I11" s="55">
        <v>1731301</v>
      </c>
      <c r="J11" s="55">
        <v>346208</v>
      </c>
      <c r="K11" s="55">
        <v>559665</v>
      </c>
      <c r="L11" s="55">
        <v>3004933</v>
      </c>
      <c r="M11" s="56">
        <f t="shared" si="0"/>
        <v>27158021.379999999</v>
      </c>
    </row>
    <row r="12" spans="1:15" x14ac:dyDescent="0.25">
      <c r="A12" s="5">
        <v>6</v>
      </c>
      <c r="B12" s="6" t="s">
        <v>9</v>
      </c>
      <c r="C12" s="55">
        <v>3386191.2199999997</v>
      </c>
      <c r="D12" s="55">
        <v>8248980</v>
      </c>
      <c r="E12" s="55">
        <v>126630</v>
      </c>
      <c r="F12" s="55">
        <v>34285</v>
      </c>
      <c r="G12" s="55">
        <v>362999</v>
      </c>
      <c r="H12" s="55">
        <v>87566</v>
      </c>
      <c r="I12" s="55">
        <v>727591</v>
      </c>
      <c r="J12" s="55">
        <v>210763</v>
      </c>
      <c r="K12" s="55">
        <v>308868</v>
      </c>
      <c r="L12" s="55">
        <v>1729024</v>
      </c>
      <c r="M12" s="56">
        <f t="shared" si="0"/>
        <v>15222897.219999999</v>
      </c>
    </row>
    <row r="13" spans="1:15" x14ac:dyDescent="0.25">
      <c r="A13" s="5">
        <v>7</v>
      </c>
      <c r="B13" s="6" t="s">
        <v>10</v>
      </c>
      <c r="C13" s="55">
        <v>41404927.659999996</v>
      </c>
      <c r="D13" s="55">
        <v>28584876</v>
      </c>
      <c r="E13" s="55">
        <v>186646</v>
      </c>
      <c r="F13" s="55">
        <v>1756620</v>
      </c>
      <c r="G13" s="55">
        <v>644212</v>
      </c>
      <c r="H13" s="55">
        <v>322106</v>
      </c>
      <c r="I13" s="55">
        <v>5137853</v>
      </c>
      <c r="J13" s="55">
        <v>699023</v>
      </c>
      <c r="K13" s="55">
        <v>570286</v>
      </c>
      <c r="L13" s="55">
        <v>6579408</v>
      </c>
      <c r="M13" s="56">
        <f t="shared" si="0"/>
        <v>85885957.659999996</v>
      </c>
    </row>
    <row r="14" spans="1:15" x14ac:dyDescent="0.25">
      <c r="A14" s="5">
        <v>8</v>
      </c>
      <c r="B14" s="6" t="s">
        <v>11</v>
      </c>
      <c r="C14" s="55">
        <v>14830265.559999999</v>
      </c>
      <c r="D14" s="55">
        <v>32007186</v>
      </c>
      <c r="E14" s="55">
        <v>133569</v>
      </c>
      <c r="F14" s="55">
        <v>242514</v>
      </c>
      <c r="G14" s="55">
        <v>1438850</v>
      </c>
      <c r="H14" s="55">
        <v>337136</v>
      </c>
      <c r="I14" s="55">
        <v>2775355</v>
      </c>
      <c r="J14" s="55">
        <v>796966</v>
      </c>
      <c r="K14" s="55">
        <v>884983</v>
      </c>
      <c r="L14" s="55">
        <v>6532018</v>
      </c>
      <c r="M14" s="56">
        <f t="shared" si="0"/>
        <v>59978842.560000002</v>
      </c>
    </row>
    <row r="15" spans="1:15" x14ac:dyDescent="0.25">
      <c r="A15" s="5">
        <v>9</v>
      </c>
      <c r="B15" s="6" t="s">
        <v>12</v>
      </c>
      <c r="C15" s="55">
        <v>685545.34</v>
      </c>
      <c r="D15" s="55">
        <v>638149</v>
      </c>
      <c r="E15" s="55">
        <v>0</v>
      </c>
      <c r="F15" s="55">
        <v>1218</v>
      </c>
      <c r="G15" s="55">
        <v>62203</v>
      </c>
      <c r="H15" s="55">
        <v>5239</v>
      </c>
      <c r="I15" s="55">
        <v>68967</v>
      </c>
      <c r="J15" s="55">
        <v>12610</v>
      </c>
      <c r="K15" s="55">
        <v>17527</v>
      </c>
      <c r="L15" s="55">
        <v>136696</v>
      </c>
      <c r="M15" s="56">
        <f t="shared" si="0"/>
        <v>1628154.3399999999</v>
      </c>
    </row>
    <row r="16" spans="1:15" ht="15.6" x14ac:dyDescent="0.25">
      <c r="A16" s="5">
        <v>10</v>
      </c>
      <c r="B16" s="6" t="s">
        <v>188</v>
      </c>
      <c r="C16" s="55">
        <v>15854947.549999999</v>
      </c>
      <c r="D16" s="55">
        <v>28938105</v>
      </c>
      <c r="E16" s="55">
        <v>244265</v>
      </c>
      <c r="F16" s="55">
        <v>110796</v>
      </c>
      <c r="G16" s="55">
        <v>781589</v>
      </c>
      <c r="H16" s="55">
        <v>330672</v>
      </c>
      <c r="I16" s="55">
        <v>3420953</v>
      </c>
      <c r="J16" s="55">
        <v>795898</v>
      </c>
      <c r="K16" s="55">
        <v>859747</v>
      </c>
      <c r="L16" s="55">
        <v>6589393</v>
      </c>
      <c r="M16" s="56">
        <f t="shared" si="0"/>
        <v>57926365.549999997</v>
      </c>
    </row>
    <row r="17" spans="1:13" x14ac:dyDescent="0.25">
      <c r="A17" s="5">
        <v>11</v>
      </c>
      <c r="B17" s="6" t="s">
        <v>13</v>
      </c>
      <c r="C17" s="55">
        <v>1030943.72</v>
      </c>
      <c r="D17" s="55">
        <v>3067332</v>
      </c>
      <c r="E17" s="55">
        <v>0</v>
      </c>
      <c r="F17" s="55">
        <v>0</v>
      </c>
      <c r="G17" s="55">
        <v>77659</v>
      </c>
      <c r="H17" s="55">
        <v>27556</v>
      </c>
      <c r="I17" s="55">
        <v>471965</v>
      </c>
      <c r="J17" s="55">
        <v>66326</v>
      </c>
      <c r="K17" s="55">
        <v>87178</v>
      </c>
      <c r="L17" s="55">
        <v>633295</v>
      </c>
      <c r="M17" s="56">
        <f t="shared" si="0"/>
        <v>5462254.7199999997</v>
      </c>
    </row>
    <row r="18" spans="1:13" x14ac:dyDescent="0.25">
      <c r="A18" s="5">
        <v>12</v>
      </c>
      <c r="B18" s="6" t="s">
        <v>14</v>
      </c>
      <c r="C18" s="55">
        <v>6825979.2599999998</v>
      </c>
      <c r="D18" s="55">
        <v>13582685</v>
      </c>
      <c r="E18" s="55">
        <v>147697</v>
      </c>
      <c r="F18" s="55">
        <v>71044</v>
      </c>
      <c r="G18" s="55">
        <v>390629</v>
      </c>
      <c r="H18" s="55">
        <v>141346</v>
      </c>
      <c r="I18" s="55">
        <v>1675591</v>
      </c>
      <c r="J18" s="55">
        <v>340086.09</v>
      </c>
      <c r="K18" s="55">
        <v>246713</v>
      </c>
      <c r="L18" s="55">
        <v>2922004</v>
      </c>
      <c r="M18" s="56">
        <f t="shared" si="0"/>
        <v>26343774.349999998</v>
      </c>
    </row>
    <row r="19" spans="1:13" x14ac:dyDescent="0.25">
      <c r="A19" s="5">
        <v>13</v>
      </c>
      <c r="B19" s="6" t="s">
        <v>15</v>
      </c>
      <c r="C19" s="55">
        <v>2592834.42</v>
      </c>
      <c r="D19" s="55">
        <v>5537591</v>
      </c>
      <c r="E19" s="55">
        <v>80691</v>
      </c>
      <c r="F19" s="55">
        <v>21634</v>
      </c>
      <c r="G19" s="55">
        <v>234422</v>
      </c>
      <c r="H19" s="55">
        <v>42135</v>
      </c>
      <c r="I19" s="55">
        <v>811285</v>
      </c>
      <c r="J19" s="55">
        <v>101414</v>
      </c>
      <c r="K19" s="55">
        <v>326353</v>
      </c>
      <c r="L19" s="55">
        <v>1061029</v>
      </c>
      <c r="M19" s="56">
        <f t="shared" si="0"/>
        <v>10809388.42</v>
      </c>
    </row>
    <row r="20" spans="1:13" x14ac:dyDescent="0.25">
      <c r="A20" s="5">
        <v>14</v>
      </c>
      <c r="B20" s="6" t="s">
        <v>16</v>
      </c>
      <c r="C20" s="55">
        <v>3916244.14</v>
      </c>
      <c r="D20" s="55">
        <v>8835669</v>
      </c>
      <c r="E20" s="55">
        <v>312752</v>
      </c>
      <c r="F20" s="55">
        <v>6529</v>
      </c>
      <c r="G20" s="55">
        <v>719660</v>
      </c>
      <c r="H20" s="55">
        <v>91412</v>
      </c>
      <c r="I20" s="55">
        <v>834340</v>
      </c>
      <c r="J20" s="55">
        <v>220020</v>
      </c>
      <c r="K20" s="55">
        <v>510244</v>
      </c>
      <c r="L20" s="55">
        <v>2075878</v>
      </c>
      <c r="M20" s="56">
        <f t="shared" si="0"/>
        <v>17522748.140000001</v>
      </c>
    </row>
    <row r="21" spans="1:13" x14ac:dyDescent="0.25">
      <c r="A21" s="5">
        <v>15</v>
      </c>
      <c r="B21" s="6" t="s">
        <v>17</v>
      </c>
      <c r="C21" s="55">
        <v>3055173.38</v>
      </c>
      <c r="D21" s="55">
        <v>7039155</v>
      </c>
      <c r="E21" s="55">
        <v>56571</v>
      </c>
      <c r="F21" s="55">
        <v>31737</v>
      </c>
      <c r="G21" s="55">
        <v>238269</v>
      </c>
      <c r="H21" s="55">
        <v>69495</v>
      </c>
      <c r="I21" s="55">
        <v>675095</v>
      </c>
      <c r="J21" s="55">
        <v>164281</v>
      </c>
      <c r="K21" s="55">
        <v>379741</v>
      </c>
      <c r="L21" s="55">
        <v>1409757</v>
      </c>
      <c r="M21" s="56">
        <f t="shared" si="0"/>
        <v>13119274.379999999</v>
      </c>
    </row>
    <row r="22" spans="1:13" x14ac:dyDescent="0.25">
      <c r="A22" s="5">
        <v>16</v>
      </c>
      <c r="B22" s="6" t="s">
        <v>18</v>
      </c>
      <c r="C22" s="55">
        <v>11048396.079999998</v>
      </c>
      <c r="D22" s="55">
        <v>26640246</v>
      </c>
      <c r="E22" s="55">
        <v>449061</v>
      </c>
      <c r="F22" s="55">
        <v>229736</v>
      </c>
      <c r="G22" s="55">
        <v>689455</v>
      </c>
      <c r="H22" s="55">
        <v>294729</v>
      </c>
      <c r="I22" s="55">
        <v>3194648</v>
      </c>
      <c r="J22" s="55">
        <v>696717</v>
      </c>
      <c r="K22" s="55">
        <v>1031550</v>
      </c>
      <c r="L22" s="55">
        <v>5831417</v>
      </c>
      <c r="M22" s="56">
        <f t="shared" si="0"/>
        <v>50105955.079999998</v>
      </c>
    </row>
    <row r="23" spans="1:13" x14ac:dyDescent="0.25">
      <c r="A23" s="5">
        <v>17</v>
      </c>
      <c r="B23" s="6" t="s">
        <v>19</v>
      </c>
      <c r="C23" s="55">
        <v>6557419.2000000002</v>
      </c>
      <c r="D23" s="55">
        <v>13727142</v>
      </c>
      <c r="E23" s="55">
        <v>149200</v>
      </c>
      <c r="F23" s="55">
        <v>120533</v>
      </c>
      <c r="G23" s="55">
        <v>190071</v>
      </c>
      <c r="H23" s="55">
        <v>145193</v>
      </c>
      <c r="I23" s="55">
        <v>1488889</v>
      </c>
      <c r="J23" s="55">
        <v>349467</v>
      </c>
      <c r="K23" s="55">
        <v>578133</v>
      </c>
      <c r="L23" s="55">
        <v>2800907</v>
      </c>
      <c r="M23" s="56">
        <f t="shared" si="0"/>
        <v>26106954.199999999</v>
      </c>
    </row>
    <row r="24" spans="1:13" x14ac:dyDescent="0.25">
      <c r="A24" s="5">
        <v>18</v>
      </c>
      <c r="B24" s="6" t="s">
        <v>20</v>
      </c>
      <c r="C24" s="55">
        <v>5322201</v>
      </c>
      <c r="D24" s="55">
        <v>13052982</v>
      </c>
      <c r="E24" s="55">
        <v>203466</v>
      </c>
      <c r="F24" s="55">
        <v>146731</v>
      </c>
      <c r="G24" s="55">
        <v>530139</v>
      </c>
      <c r="H24" s="55">
        <v>132535</v>
      </c>
      <c r="I24" s="55">
        <v>1474749</v>
      </c>
      <c r="J24" s="55">
        <v>318999</v>
      </c>
      <c r="K24" s="55">
        <v>583152</v>
      </c>
      <c r="L24" s="55">
        <v>2877207</v>
      </c>
      <c r="M24" s="56">
        <f t="shared" si="0"/>
        <v>24642161</v>
      </c>
    </row>
    <row r="25" spans="1:13" x14ac:dyDescent="0.25">
      <c r="A25" s="5">
        <v>19</v>
      </c>
      <c r="B25" s="6" t="s">
        <v>21</v>
      </c>
      <c r="C25" s="55">
        <v>1041174.68</v>
      </c>
      <c r="D25" s="55">
        <v>1251133</v>
      </c>
      <c r="E25" s="55">
        <v>116344</v>
      </c>
      <c r="F25" s="55">
        <v>0</v>
      </c>
      <c r="G25" s="55">
        <v>99211</v>
      </c>
      <c r="H25" s="55">
        <v>11647</v>
      </c>
      <c r="I25" s="55">
        <v>220260</v>
      </c>
      <c r="J25" s="55">
        <v>27534</v>
      </c>
      <c r="K25" s="55">
        <v>56989</v>
      </c>
      <c r="L25" s="55">
        <v>292848</v>
      </c>
      <c r="M25" s="56">
        <f t="shared" si="0"/>
        <v>3117140.68</v>
      </c>
    </row>
    <row r="26" spans="1:13" x14ac:dyDescent="0.25">
      <c r="A26" s="5">
        <v>20</v>
      </c>
      <c r="B26" s="6" t="s">
        <v>22</v>
      </c>
      <c r="C26" s="55">
        <v>2552429.14</v>
      </c>
      <c r="D26" s="55">
        <v>6509023</v>
      </c>
      <c r="E26" s="55">
        <v>46982</v>
      </c>
      <c r="F26" s="55">
        <v>9069</v>
      </c>
      <c r="G26" s="55">
        <v>443277</v>
      </c>
      <c r="H26" s="55">
        <v>64669</v>
      </c>
      <c r="I26" s="55">
        <v>728997</v>
      </c>
      <c r="J26" s="55">
        <v>155653</v>
      </c>
      <c r="K26" s="55">
        <v>258677</v>
      </c>
      <c r="L26" s="55">
        <v>1439182</v>
      </c>
      <c r="M26" s="56">
        <f t="shared" si="0"/>
        <v>12207958.140000001</v>
      </c>
    </row>
    <row r="27" spans="1:13" x14ac:dyDescent="0.25">
      <c r="A27" s="5">
        <v>21</v>
      </c>
      <c r="B27" s="6" t="s">
        <v>23</v>
      </c>
      <c r="C27" s="55">
        <v>86627802.799999997</v>
      </c>
      <c r="D27" s="55">
        <v>210369135</v>
      </c>
      <c r="E27" s="55">
        <v>3349631</v>
      </c>
      <c r="F27" s="55">
        <v>5615433</v>
      </c>
      <c r="G27" s="55">
        <v>1766538</v>
      </c>
      <c r="H27" s="55">
        <v>2208172</v>
      </c>
      <c r="I27" s="55">
        <v>22764248</v>
      </c>
      <c r="J27" s="55">
        <v>5314870</v>
      </c>
      <c r="K27" s="55">
        <v>5500356</v>
      </c>
      <c r="L27" s="55">
        <v>41473488</v>
      </c>
      <c r="M27" s="56">
        <f t="shared" si="0"/>
        <v>384989673.80000001</v>
      </c>
    </row>
    <row r="28" spans="1:13" x14ac:dyDescent="0.25">
      <c r="A28" s="5">
        <v>22</v>
      </c>
      <c r="B28" s="6" t="s">
        <v>24</v>
      </c>
      <c r="C28" s="55">
        <v>2981953.52</v>
      </c>
      <c r="D28" s="55">
        <v>4378996</v>
      </c>
      <c r="E28" s="55">
        <v>17963</v>
      </c>
      <c r="F28" s="55">
        <v>63826</v>
      </c>
      <c r="G28" s="55">
        <v>133882</v>
      </c>
      <c r="H28" s="55">
        <v>45155</v>
      </c>
      <c r="I28" s="55">
        <v>468190</v>
      </c>
      <c r="J28" s="55">
        <v>104871</v>
      </c>
      <c r="K28" s="55">
        <v>69714</v>
      </c>
      <c r="L28" s="55">
        <v>898354</v>
      </c>
      <c r="M28" s="56">
        <f t="shared" si="0"/>
        <v>9162904.5199999996</v>
      </c>
    </row>
    <row r="29" spans="1:13" x14ac:dyDescent="0.25">
      <c r="A29" s="5">
        <v>23</v>
      </c>
      <c r="B29" s="6" t="s">
        <v>25</v>
      </c>
      <c r="C29" s="55">
        <v>941491.14</v>
      </c>
      <c r="D29" s="55">
        <v>1786242</v>
      </c>
      <c r="E29" s="55">
        <v>34889</v>
      </c>
      <c r="F29" s="55">
        <v>1010</v>
      </c>
      <c r="G29" s="55">
        <v>136729</v>
      </c>
      <c r="H29" s="55">
        <v>17506</v>
      </c>
      <c r="I29" s="55">
        <v>363705</v>
      </c>
      <c r="J29" s="55">
        <v>39956</v>
      </c>
      <c r="K29" s="55">
        <v>72439</v>
      </c>
      <c r="L29" s="55">
        <v>446708</v>
      </c>
      <c r="M29" s="56">
        <f t="shared" si="0"/>
        <v>3840675.14</v>
      </c>
    </row>
    <row r="30" spans="1:13" x14ac:dyDescent="0.25">
      <c r="A30" s="5">
        <v>24</v>
      </c>
      <c r="B30" s="6" t="s">
        <v>26</v>
      </c>
      <c r="C30" s="55">
        <v>13064045.390000001</v>
      </c>
      <c r="D30" s="55">
        <v>26959170</v>
      </c>
      <c r="E30" s="55">
        <v>0</v>
      </c>
      <c r="F30" s="55">
        <v>1246207</v>
      </c>
      <c r="G30" s="55">
        <v>421658</v>
      </c>
      <c r="H30" s="55">
        <v>296722</v>
      </c>
      <c r="I30" s="55">
        <v>2321720</v>
      </c>
      <c r="J30" s="55">
        <v>689124</v>
      </c>
      <c r="K30" s="55">
        <v>1020307</v>
      </c>
      <c r="L30" s="55">
        <v>5507577</v>
      </c>
      <c r="M30" s="56">
        <f t="shared" si="0"/>
        <v>51526530.390000001</v>
      </c>
    </row>
    <row r="31" spans="1:13" x14ac:dyDescent="0.25">
      <c r="A31" s="5">
        <v>25</v>
      </c>
      <c r="B31" s="6" t="s">
        <v>27</v>
      </c>
      <c r="C31" s="55">
        <v>1960488.36</v>
      </c>
      <c r="D31" s="55">
        <v>5062808</v>
      </c>
      <c r="E31" s="55">
        <v>104566</v>
      </c>
      <c r="F31" s="55">
        <v>20068</v>
      </c>
      <c r="G31" s="55">
        <v>287416</v>
      </c>
      <c r="H31" s="55">
        <v>45987</v>
      </c>
      <c r="I31" s="55">
        <v>562515</v>
      </c>
      <c r="J31" s="55">
        <v>108709</v>
      </c>
      <c r="K31" s="55">
        <v>272635</v>
      </c>
      <c r="L31" s="55">
        <v>1027308</v>
      </c>
      <c r="M31" s="56">
        <f t="shared" si="0"/>
        <v>9452500.3599999994</v>
      </c>
    </row>
    <row r="32" spans="1:13" x14ac:dyDescent="0.25">
      <c r="A32" s="5">
        <v>26</v>
      </c>
      <c r="B32" s="6" t="s">
        <v>28</v>
      </c>
      <c r="C32" s="55">
        <v>2876930.9000000004</v>
      </c>
      <c r="D32" s="55">
        <v>8022555</v>
      </c>
      <c r="E32" s="55">
        <v>60249</v>
      </c>
      <c r="F32" s="55">
        <v>2343</v>
      </c>
      <c r="G32" s="55">
        <v>471553</v>
      </c>
      <c r="H32" s="55">
        <v>77651</v>
      </c>
      <c r="I32" s="55">
        <v>943106</v>
      </c>
      <c r="J32" s="55">
        <v>186899</v>
      </c>
      <c r="K32" s="55">
        <v>334605</v>
      </c>
      <c r="L32" s="55">
        <v>1705496</v>
      </c>
      <c r="M32" s="56">
        <f t="shared" si="0"/>
        <v>14681387.9</v>
      </c>
    </row>
    <row r="33" spans="1:13" x14ac:dyDescent="0.25">
      <c r="A33" s="5">
        <v>27</v>
      </c>
      <c r="B33" s="6" t="s">
        <v>29</v>
      </c>
      <c r="C33" s="55">
        <v>5885740.2000000002</v>
      </c>
      <c r="D33" s="55">
        <v>16940097</v>
      </c>
      <c r="E33" s="55">
        <v>77407</v>
      </c>
      <c r="F33" s="55">
        <v>107872</v>
      </c>
      <c r="G33" s="55">
        <v>305471</v>
      </c>
      <c r="H33" s="55">
        <v>160009</v>
      </c>
      <c r="I33" s="55">
        <v>2036474</v>
      </c>
      <c r="J33" s="55">
        <v>385126</v>
      </c>
      <c r="K33" s="55">
        <v>645853</v>
      </c>
      <c r="L33" s="55">
        <v>3267086</v>
      </c>
      <c r="M33" s="56">
        <f t="shared" si="0"/>
        <v>29811135.199999999</v>
      </c>
    </row>
    <row r="34" spans="1:13" x14ac:dyDescent="0.25">
      <c r="A34" s="5">
        <v>28</v>
      </c>
      <c r="B34" s="6" t="s">
        <v>30</v>
      </c>
      <c r="C34" s="55">
        <v>1945749.8399999999</v>
      </c>
      <c r="D34" s="55">
        <v>3541274</v>
      </c>
      <c r="E34" s="55">
        <v>60641</v>
      </c>
      <c r="F34" s="55">
        <v>25123</v>
      </c>
      <c r="G34" s="55">
        <v>92958</v>
      </c>
      <c r="H34" s="55">
        <v>33803</v>
      </c>
      <c r="I34" s="55">
        <v>552921</v>
      </c>
      <c r="J34" s="55">
        <v>79908</v>
      </c>
      <c r="K34" s="55">
        <v>223945</v>
      </c>
      <c r="L34" s="55">
        <v>755739</v>
      </c>
      <c r="M34" s="56">
        <f t="shared" si="0"/>
        <v>7312061.8399999999</v>
      </c>
    </row>
    <row r="35" spans="1:13" ht="15.6" x14ac:dyDescent="0.25">
      <c r="A35" s="5">
        <v>29</v>
      </c>
      <c r="B35" s="6" t="s">
        <v>230</v>
      </c>
      <c r="C35" s="55">
        <v>271243977.52000004</v>
      </c>
      <c r="D35" s="55">
        <v>342954358</v>
      </c>
      <c r="E35" s="55">
        <v>673141</v>
      </c>
      <c r="F35" s="55">
        <v>20314144</v>
      </c>
      <c r="G35" s="55">
        <v>3012747</v>
      </c>
      <c r="H35" s="55">
        <v>3675551</v>
      </c>
      <c r="I35" s="55">
        <v>57180810</v>
      </c>
      <c r="J35" s="55">
        <v>7976550</v>
      </c>
      <c r="K35" s="55">
        <v>7049829</v>
      </c>
      <c r="L35" s="55">
        <v>73148372</v>
      </c>
      <c r="M35" s="56">
        <f t="shared" si="0"/>
        <v>787229479.51999998</v>
      </c>
    </row>
    <row r="36" spans="1:13" x14ac:dyDescent="0.25">
      <c r="A36" s="5">
        <v>30</v>
      </c>
      <c r="B36" s="6" t="s">
        <v>31</v>
      </c>
      <c r="C36" s="55">
        <v>16772559.309999999</v>
      </c>
      <c r="D36" s="55">
        <v>23428995</v>
      </c>
      <c r="E36" s="55">
        <v>74871</v>
      </c>
      <c r="F36" s="55">
        <v>590119</v>
      </c>
      <c r="G36" s="55">
        <v>646692</v>
      </c>
      <c r="H36" s="55">
        <v>250758</v>
      </c>
      <c r="I36" s="55">
        <v>2718746</v>
      </c>
      <c r="J36" s="55">
        <v>582375</v>
      </c>
      <c r="K36" s="55">
        <v>479520</v>
      </c>
      <c r="L36" s="55">
        <v>4905181</v>
      </c>
      <c r="M36" s="56">
        <f t="shared" si="0"/>
        <v>50449816.310000002</v>
      </c>
    </row>
    <row r="37" spans="1:13" x14ac:dyDescent="0.25">
      <c r="A37" s="5">
        <v>31</v>
      </c>
      <c r="B37" s="6" t="s">
        <v>32</v>
      </c>
      <c r="C37" s="55">
        <v>3026597.1399999997</v>
      </c>
      <c r="D37" s="55">
        <v>5702235</v>
      </c>
      <c r="E37" s="55">
        <v>45840</v>
      </c>
      <c r="F37" s="55">
        <v>30605</v>
      </c>
      <c r="G37" s="55">
        <v>235939</v>
      </c>
      <c r="H37" s="55">
        <v>59526</v>
      </c>
      <c r="I37" s="55">
        <v>659115</v>
      </c>
      <c r="J37" s="55">
        <v>143274</v>
      </c>
      <c r="K37" s="55">
        <v>206718</v>
      </c>
      <c r="L37" s="55">
        <v>1284680</v>
      </c>
      <c r="M37" s="56">
        <f t="shared" si="0"/>
        <v>11394529.140000001</v>
      </c>
    </row>
    <row r="38" spans="1:13" x14ac:dyDescent="0.25">
      <c r="A38" s="5">
        <v>32</v>
      </c>
      <c r="B38" s="6" t="s">
        <v>33</v>
      </c>
      <c r="C38" s="55">
        <v>5311327.72</v>
      </c>
      <c r="D38" s="55">
        <v>10490276</v>
      </c>
      <c r="E38" s="55">
        <v>50928</v>
      </c>
      <c r="F38" s="55">
        <v>85449</v>
      </c>
      <c r="G38" s="55">
        <v>362250</v>
      </c>
      <c r="H38" s="55">
        <v>111461</v>
      </c>
      <c r="I38" s="55">
        <v>1066845</v>
      </c>
      <c r="J38" s="55">
        <v>263487</v>
      </c>
      <c r="K38" s="55">
        <v>258750</v>
      </c>
      <c r="L38" s="55">
        <v>2173498</v>
      </c>
      <c r="M38" s="56">
        <f t="shared" si="0"/>
        <v>20174271.719999999</v>
      </c>
    </row>
    <row r="39" spans="1:13" x14ac:dyDescent="0.25">
      <c r="A39" s="5">
        <v>33</v>
      </c>
      <c r="B39" s="6" t="s">
        <v>34</v>
      </c>
      <c r="C39" s="55">
        <v>10828438</v>
      </c>
      <c r="D39" s="55">
        <v>17999467</v>
      </c>
      <c r="E39" s="55">
        <v>123008</v>
      </c>
      <c r="F39" s="55">
        <v>100747</v>
      </c>
      <c r="G39" s="55">
        <v>527511</v>
      </c>
      <c r="H39" s="55">
        <v>199599</v>
      </c>
      <c r="I39" s="55">
        <v>1896188</v>
      </c>
      <c r="J39" s="55">
        <v>471837</v>
      </c>
      <c r="K39" s="55">
        <v>723545</v>
      </c>
      <c r="L39" s="55">
        <v>4052567</v>
      </c>
      <c r="M39" s="56">
        <f t="shared" si="0"/>
        <v>36922907</v>
      </c>
    </row>
    <row r="40" spans="1:13" x14ac:dyDescent="0.25">
      <c r="A40" s="5">
        <v>34</v>
      </c>
      <c r="B40" s="6" t="s">
        <v>35</v>
      </c>
      <c r="C40" s="55">
        <v>20785299.5</v>
      </c>
      <c r="D40" s="55">
        <v>44235775</v>
      </c>
      <c r="E40" s="55">
        <v>109835</v>
      </c>
      <c r="F40" s="55">
        <v>1020345</v>
      </c>
      <c r="G40" s="55">
        <v>1256824</v>
      </c>
      <c r="H40" s="55">
        <v>459224</v>
      </c>
      <c r="I40" s="55">
        <v>3802698</v>
      </c>
      <c r="J40" s="55">
        <v>1066528</v>
      </c>
      <c r="K40" s="55">
        <v>1135976</v>
      </c>
      <c r="L40" s="55">
        <v>8709145</v>
      </c>
      <c r="M40" s="56">
        <f t="shared" si="0"/>
        <v>82581649.5</v>
      </c>
    </row>
    <row r="41" spans="1:13" x14ac:dyDescent="0.25">
      <c r="A41" s="5">
        <v>35</v>
      </c>
      <c r="B41" s="6" t="s">
        <v>36</v>
      </c>
      <c r="C41" s="55">
        <v>3496753.6399999997</v>
      </c>
      <c r="D41" s="55">
        <v>14117070</v>
      </c>
      <c r="E41" s="55">
        <v>37469</v>
      </c>
      <c r="F41" s="55">
        <v>6583</v>
      </c>
      <c r="G41" s="55">
        <v>761006</v>
      </c>
      <c r="H41" s="55">
        <v>133723</v>
      </c>
      <c r="I41" s="55">
        <v>1556051</v>
      </c>
      <c r="J41" s="55">
        <v>321859</v>
      </c>
      <c r="K41" s="55">
        <v>442502</v>
      </c>
      <c r="L41" s="55">
        <v>2820342</v>
      </c>
      <c r="M41" s="56">
        <f t="shared" si="0"/>
        <v>23693358.640000001</v>
      </c>
    </row>
    <row r="42" spans="1:13" x14ac:dyDescent="0.25">
      <c r="A42" s="5">
        <v>36</v>
      </c>
      <c r="B42" s="6" t="s">
        <v>37</v>
      </c>
      <c r="C42" s="55">
        <v>7531624.5600000005</v>
      </c>
      <c r="D42" s="55">
        <v>15347379</v>
      </c>
      <c r="E42" s="55">
        <v>123503</v>
      </c>
      <c r="F42" s="55">
        <v>40346</v>
      </c>
      <c r="G42" s="55">
        <v>241058</v>
      </c>
      <c r="H42" s="55">
        <v>161685</v>
      </c>
      <c r="I42" s="55">
        <v>1293481</v>
      </c>
      <c r="J42" s="55">
        <v>389161</v>
      </c>
      <c r="K42" s="55">
        <v>411562</v>
      </c>
      <c r="L42" s="55">
        <v>3019102</v>
      </c>
      <c r="M42" s="56">
        <f t="shared" si="0"/>
        <v>28558901.560000002</v>
      </c>
    </row>
    <row r="43" spans="1:13" x14ac:dyDescent="0.25">
      <c r="A43" s="5">
        <v>37</v>
      </c>
      <c r="B43" s="6" t="s">
        <v>38</v>
      </c>
      <c r="C43" s="55">
        <v>4486113.5599999996</v>
      </c>
      <c r="D43" s="55">
        <v>2543402</v>
      </c>
      <c r="E43" s="55">
        <v>12264</v>
      </c>
      <c r="F43" s="55">
        <v>15828</v>
      </c>
      <c r="G43" s="55">
        <v>47129</v>
      </c>
      <c r="H43" s="55">
        <v>27872</v>
      </c>
      <c r="I43" s="55">
        <v>426694</v>
      </c>
      <c r="J43" s="55">
        <v>67085</v>
      </c>
      <c r="K43" s="55">
        <v>56251</v>
      </c>
      <c r="L43" s="55">
        <v>579735</v>
      </c>
      <c r="M43" s="56">
        <f t="shared" si="0"/>
        <v>8262373.5599999996</v>
      </c>
    </row>
    <row r="44" spans="1:13" x14ac:dyDescent="0.25">
      <c r="A44" s="5">
        <v>38</v>
      </c>
      <c r="B44" s="6" t="s">
        <v>39</v>
      </c>
      <c r="C44" s="55">
        <v>2630439.3800000004</v>
      </c>
      <c r="D44" s="55">
        <v>5650455</v>
      </c>
      <c r="E44" s="55">
        <v>106241</v>
      </c>
      <c r="F44" s="55">
        <v>11823</v>
      </c>
      <c r="G44" s="55">
        <v>404506</v>
      </c>
      <c r="H44" s="55">
        <v>54322</v>
      </c>
      <c r="I44" s="55">
        <v>599484</v>
      </c>
      <c r="J44" s="55">
        <v>128414</v>
      </c>
      <c r="K44" s="55">
        <v>235719</v>
      </c>
      <c r="L44" s="55">
        <v>1257170</v>
      </c>
      <c r="M44" s="56">
        <f t="shared" si="0"/>
        <v>11078573.380000001</v>
      </c>
    </row>
    <row r="45" spans="1:13" x14ac:dyDescent="0.25">
      <c r="A45" s="5">
        <v>39</v>
      </c>
      <c r="B45" s="6" t="s">
        <v>40</v>
      </c>
      <c r="C45" s="55">
        <v>4857553.84</v>
      </c>
      <c r="D45" s="55">
        <v>9034309</v>
      </c>
      <c r="E45" s="55">
        <v>50448</v>
      </c>
      <c r="F45" s="55">
        <v>138386</v>
      </c>
      <c r="G45" s="55">
        <v>263249</v>
      </c>
      <c r="H45" s="55">
        <v>98494</v>
      </c>
      <c r="I45" s="55">
        <v>1054786</v>
      </c>
      <c r="J45" s="55">
        <v>237067</v>
      </c>
      <c r="K45" s="55">
        <v>322345</v>
      </c>
      <c r="L45" s="55">
        <v>1969889</v>
      </c>
      <c r="M45" s="56">
        <f t="shared" si="0"/>
        <v>18026526.84</v>
      </c>
    </row>
    <row r="46" spans="1:13" ht="15.6" x14ac:dyDescent="0.25">
      <c r="A46" s="5">
        <v>40</v>
      </c>
      <c r="B46" s="6" t="s">
        <v>231</v>
      </c>
      <c r="C46" s="91" t="s">
        <v>253</v>
      </c>
      <c r="D46" s="91"/>
      <c r="E46" s="91"/>
      <c r="F46" s="91"/>
      <c r="G46" s="91"/>
      <c r="H46" s="91"/>
      <c r="I46" s="91"/>
      <c r="J46" s="91"/>
      <c r="K46" s="91"/>
      <c r="L46" s="91"/>
      <c r="M46" s="92"/>
    </row>
    <row r="47" spans="1:13" x14ac:dyDescent="0.25">
      <c r="A47" s="5">
        <v>41</v>
      </c>
      <c r="B47" s="6" t="s">
        <v>41</v>
      </c>
      <c r="C47" s="55">
        <v>7211965</v>
      </c>
      <c r="D47" s="55">
        <v>16238727</v>
      </c>
      <c r="E47" s="55">
        <v>218740</v>
      </c>
      <c r="F47" s="55">
        <v>59864</v>
      </c>
      <c r="G47" s="55">
        <v>454621</v>
      </c>
      <c r="H47" s="55">
        <v>165317</v>
      </c>
      <c r="I47" s="55">
        <v>2656875</v>
      </c>
      <c r="J47" s="55">
        <v>390797</v>
      </c>
      <c r="K47" s="55">
        <v>847248</v>
      </c>
      <c r="L47" s="55">
        <v>3654678</v>
      </c>
      <c r="M47" s="56">
        <f t="shared" si="0"/>
        <v>31898832</v>
      </c>
    </row>
    <row r="48" spans="1:13" x14ac:dyDescent="0.25">
      <c r="A48" s="5">
        <v>42</v>
      </c>
      <c r="B48" s="6" t="s">
        <v>42</v>
      </c>
      <c r="C48" s="55">
        <v>25107461.48</v>
      </c>
      <c r="D48" s="55">
        <v>45456328</v>
      </c>
      <c r="E48" s="55">
        <v>271052.74</v>
      </c>
      <c r="F48" s="55">
        <v>364967</v>
      </c>
      <c r="G48" s="55">
        <v>978749</v>
      </c>
      <c r="H48" s="55">
        <v>480636</v>
      </c>
      <c r="I48" s="55">
        <v>6108444</v>
      </c>
      <c r="J48" s="55">
        <v>1156847</v>
      </c>
      <c r="K48" s="55">
        <v>646010.35</v>
      </c>
      <c r="L48" s="55">
        <v>9455417.0099999998</v>
      </c>
      <c r="M48" s="56">
        <f t="shared" si="0"/>
        <v>90025912.579999998</v>
      </c>
    </row>
    <row r="49" spans="1:13" x14ac:dyDescent="0.25">
      <c r="A49" s="5">
        <v>43</v>
      </c>
      <c r="B49" s="6" t="s">
        <v>43</v>
      </c>
      <c r="C49" s="55">
        <v>73858150.069999993</v>
      </c>
      <c r="D49" s="55">
        <v>141730143</v>
      </c>
      <c r="E49" s="55">
        <v>301247</v>
      </c>
      <c r="F49" s="55">
        <v>3984711</v>
      </c>
      <c r="G49" s="55">
        <v>2489787</v>
      </c>
      <c r="H49" s="55">
        <v>1538632</v>
      </c>
      <c r="I49" s="55">
        <v>18015984</v>
      </c>
      <c r="J49" s="55">
        <v>3703348</v>
      </c>
      <c r="K49" s="55">
        <v>5147424</v>
      </c>
      <c r="L49" s="55">
        <v>30436943</v>
      </c>
      <c r="M49" s="56">
        <f t="shared" si="0"/>
        <v>281206369.06999999</v>
      </c>
    </row>
    <row r="50" spans="1:13" x14ac:dyDescent="0.25">
      <c r="A50" s="5">
        <v>44</v>
      </c>
      <c r="B50" s="6" t="s">
        <v>44</v>
      </c>
      <c r="C50" s="55">
        <v>10298071.92</v>
      </c>
      <c r="D50" s="55">
        <v>27045407</v>
      </c>
      <c r="E50" s="55">
        <v>447611</v>
      </c>
      <c r="F50" s="55">
        <v>484443</v>
      </c>
      <c r="G50" s="55">
        <v>895033</v>
      </c>
      <c r="H50" s="55">
        <v>286202</v>
      </c>
      <c r="I50" s="55">
        <v>3580131</v>
      </c>
      <c r="J50" s="55">
        <v>688863</v>
      </c>
      <c r="K50" s="55">
        <v>1389382</v>
      </c>
      <c r="L50" s="55">
        <v>6072693</v>
      </c>
      <c r="M50" s="56">
        <f t="shared" si="0"/>
        <v>51187836.920000002</v>
      </c>
    </row>
    <row r="51" spans="1:13" x14ac:dyDescent="0.25">
      <c r="A51" s="5">
        <v>45</v>
      </c>
      <c r="B51" s="6" t="s">
        <v>45</v>
      </c>
      <c r="C51" s="55">
        <v>286144.86</v>
      </c>
      <c r="D51" s="55">
        <v>468458</v>
      </c>
      <c r="E51" s="55">
        <v>658</v>
      </c>
      <c r="F51" s="55">
        <v>0</v>
      </c>
      <c r="G51" s="55">
        <v>47460</v>
      </c>
      <c r="H51" s="55">
        <v>2371</v>
      </c>
      <c r="I51" s="55">
        <v>34251</v>
      </c>
      <c r="J51" s="55">
        <v>5605</v>
      </c>
      <c r="K51" s="55">
        <v>9568</v>
      </c>
      <c r="L51" s="55">
        <v>101018</v>
      </c>
      <c r="M51" s="56">
        <f t="shared" si="0"/>
        <v>955533.86</v>
      </c>
    </row>
    <row r="52" spans="1:13" x14ac:dyDescent="0.25">
      <c r="A52" s="5">
        <v>46</v>
      </c>
      <c r="B52" s="6" t="s">
        <v>46</v>
      </c>
      <c r="C52" s="55">
        <v>8190762.2999999998</v>
      </c>
      <c r="D52" s="55">
        <v>18039632</v>
      </c>
      <c r="E52" s="55">
        <v>46820</v>
      </c>
      <c r="F52" s="55">
        <v>64267</v>
      </c>
      <c r="G52" s="55">
        <v>314122</v>
      </c>
      <c r="H52" s="55">
        <v>183795</v>
      </c>
      <c r="I52" s="55">
        <v>1968278</v>
      </c>
      <c r="J52" s="55">
        <v>442378</v>
      </c>
      <c r="K52" s="55">
        <v>447792</v>
      </c>
      <c r="L52" s="55">
        <v>3582332</v>
      </c>
      <c r="M52" s="56">
        <f t="shared" si="0"/>
        <v>33280178.300000001</v>
      </c>
    </row>
    <row r="53" spans="1:13" ht="15.6" x14ac:dyDescent="0.25">
      <c r="A53" s="5">
        <v>47</v>
      </c>
      <c r="B53" s="6" t="s">
        <v>232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6">
        <f t="shared" si="0"/>
        <v>0</v>
      </c>
    </row>
    <row r="54" spans="1:13" x14ac:dyDescent="0.25">
      <c r="A54" s="5">
        <v>48</v>
      </c>
      <c r="B54" s="6" t="s">
        <v>47</v>
      </c>
      <c r="C54" s="55">
        <v>6482852.0999999996</v>
      </c>
      <c r="D54" s="55">
        <v>14842901</v>
      </c>
      <c r="E54" s="55">
        <v>133862</v>
      </c>
      <c r="F54" s="55">
        <v>56569</v>
      </c>
      <c r="G54" s="55">
        <v>161119</v>
      </c>
      <c r="H54" s="55">
        <v>150378</v>
      </c>
      <c r="I54" s="55">
        <v>1168115</v>
      </c>
      <c r="J54" s="55">
        <v>355483</v>
      </c>
      <c r="K54" s="55">
        <v>335665</v>
      </c>
      <c r="L54" s="55">
        <v>2730972</v>
      </c>
      <c r="M54" s="56">
        <f t="shared" si="0"/>
        <v>26417916.100000001</v>
      </c>
    </row>
    <row r="55" spans="1:13" x14ac:dyDescent="0.25">
      <c r="A55" s="5">
        <v>49</v>
      </c>
      <c r="B55" s="6" t="s">
        <v>48</v>
      </c>
      <c r="C55" s="55">
        <v>1207082.3199999998</v>
      </c>
      <c r="D55" s="55">
        <v>2924271</v>
      </c>
      <c r="E55" s="55">
        <v>3524.4300000000003</v>
      </c>
      <c r="F55" s="55">
        <v>9919</v>
      </c>
      <c r="G55" s="55">
        <v>97477</v>
      </c>
      <c r="H55" s="55">
        <v>25652</v>
      </c>
      <c r="I55" s="55">
        <v>484483.02</v>
      </c>
      <c r="J55" s="55">
        <v>61742</v>
      </c>
      <c r="K55" s="55">
        <v>124794.57</v>
      </c>
      <c r="L55" s="55">
        <v>615646</v>
      </c>
      <c r="M55" s="56">
        <f t="shared" si="0"/>
        <v>5554591.3399999999</v>
      </c>
    </row>
    <row r="56" spans="1:13" x14ac:dyDescent="0.25">
      <c r="A56" s="5">
        <v>50</v>
      </c>
      <c r="B56" s="6" t="s">
        <v>49</v>
      </c>
      <c r="C56" s="55">
        <v>3007870</v>
      </c>
      <c r="D56" s="55">
        <v>7781854</v>
      </c>
      <c r="E56" s="55">
        <v>33220</v>
      </c>
      <c r="F56" s="55">
        <v>21115</v>
      </c>
      <c r="G56" s="55">
        <v>240588</v>
      </c>
      <c r="H56" s="55">
        <v>77382</v>
      </c>
      <c r="I56" s="55">
        <v>949690</v>
      </c>
      <c r="J56" s="55">
        <v>186252</v>
      </c>
      <c r="K56" s="55">
        <v>177276</v>
      </c>
      <c r="L56" s="55">
        <v>1570155</v>
      </c>
      <c r="M56" s="56">
        <f t="shared" si="0"/>
        <v>14045402</v>
      </c>
    </row>
    <row r="57" spans="1:13" x14ac:dyDescent="0.25">
      <c r="A57" s="5">
        <v>51</v>
      </c>
      <c r="B57" s="6" t="s">
        <v>50</v>
      </c>
      <c r="C57" s="55">
        <v>1706834.64</v>
      </c>
      <c r="D57" s="55">
        <v>1012146</v>
      </c>
      <c r="E57" s="55">
        <v>17170</v>
      </c>
      <c r="F57" s="55">
        <v>1218</v>
      </c>
      <c r="G57" s="55">
        <v>57047</v>
      </c>
      <c r="H57" s="55">
        <v>10578</v>
      </c>
      <c r="I57" s="55">
        <v>169442</v>
      </c>
      <c r="J57" s="55">
        <v>25006</v>
      </c>
      <c r="K57" s="55">
        <v>63661</v>
      </c>
      <c r="L57" s="55">
        <v>244623</v>
      </c>
      <c r="M57" s="56">
        <f t="shared" si="0"/>
        <v>3307725.6399999997</v>
      </c>
    </row>
    <row r="58" spans="1:13" x14ac:dyDescent="0.25">
      <c r="A58" s="5">
        <v>52</v>
      </c>
      <c r="B58" s="6" t="s">
        <v>51</v>
      </c>
      <c r="C58" s="55">
        <v>4540387.54</v>
      </c>
      <c r="D58" s="55">
        <v>12703220</v>
      </c>
      <c r="E58" s="55">
        <v>0</v>
      </c>
      <c r="F58" s="55">
        <v>3783</v>
      </c>
      <c r="G58" s="55">
        <v>960125</v>
      </c>
      <c r="H58" s="55">
        <v>125135</v>
      </c>
      <c r="I58" s="55">
        <v>1847445</v>
      </c>
      <c r="J58" s="55">
        <v>301188</v>
      </c>
      <c r="K58" s="55">
        <v>612023</v>
      </c>
      <c r="L58" s="55">
        <v>2986270.4400000004</v>
      </c>
      <c r="M58" s="56">
        <f t="shared" si="0"/>
        <v>24079576.98</v>
      </c>
    </row>
    <row r="59" spans="1:13" x14ac:dyDescent="0.25">
      <c r="A59" s="5">
        <v>53</v>
      </c>
      <c r="B59" s="6" t="s">
        <v>52</v>
      </c>
      <c r="C59" s="55">
        <v>118779687.67999999</v>
      </c>
      <c r="D59" s="55">
        <v>207458276</v>
      </c>
      <c r="E59" s="55">
        <v>779357</v>
      </c>
      <c r="F59" s="55">
        <v>8151173</v>
      </c>
      <c r="G59" s="55">
        <v>1409309</v>
      </c>
      <c r="H59" s="55">
        <v>2262312</v>
      </c>
      <c r="I59" s="55">
        <v>21362159</v>
      </c>
      <c r="J59" s="55">
        <v>4909588</v>
      </c>
      <c r="K59" s="55">
        <v>2447747</v>
      </c>
      <c r="L59" s="55">
        <v>40907052</v>
      </c>
      <c r="M59" s="56">
        <f t="shared" si="0"/>
        <v>408466660.68000001</v>
      </c>
    </row>
    <row r="60" spans="1:13" x14ac:dyDescent="0.25">
      <c r="A60" s="5">
        <v>54</v>
      </c>
      <c r="B60" s="6" t="s">
        <v>53</v>
      </c>
      <c r="C60" s="55">
        <v>7267078.2800000003</v>
      </c>
      <c r="D60" s="55">
        <v>12610905</v>
      </c>
      <c r="E60" s="55">
        <v>165984</v>
      </c>
      <c r="F60" s="55">
        <v>109580</v>
      </c>
      <c r="G60" s="55">
        <v>354169</v>
      </c>
      <c r="H60" s="55">
        <v>131348</v>
      </c>
      <c r="I60" s="55">
        <v>1791956</v>
      </c>
      <c r="J60" s="55">
        <v>310496</v>
      </c>
      <c r="K60" s="55">
        <v>424534</v>
      </c>
      <c r="L60" s="55">
        <v>2652752</v>
      </c>
      <c r="M60" s="56">
        <f t="shared" si="0"/>
        <v>25818802.280000001</v>
      </c>
    </row>
    <row r="61" spans="1:13" x14ac:dyDescent="0.25">
      <c r="A61" s="5">
        <v>55</v>
      </c>
      <c r="B61" s="6" t="s">
        <v>54</v>
      </c>
      <c r="C61" s="55">
        <v>2251755.9</v>
      </c>
      <c r="D61" s="55">
        <v>6247214</v>
      </c>
      <c r="E61" s="55">
        <v>64789</v>
      </c>
      <c r="F61" s="55">
        <v>129444</v>
      </c>
      <c r="G61" s="55">
        <v>252445</v>
      </c>
      <c r="H61" s="55">
        <v>60631</v>
      </c>
      <c r="I61" s="55">
        <v>445362</v>
      </c>
      <c r="J61" s="55">
        <v>145933</v>
      </c>
      <c r="K61" s="55">
        <v>324100</v>
      </c>
      <c r="L61" s="55">
        <v>1236872</v>
      </c>
      <c r="M61" s="56">
        <f t="shared" si="0"/>
        <v>11158545.9</v>
      </c>
    </row>
    <row r="62" spans="1:13" x14ac:dyDescent="0.25">
      <c r="A62" s="5">
        <v>56</v>
      </c>
      <c r="B62" s="6" t="s">
        <v>55</v>
      </c>
      <c r="C62" s="55">
        <v>2670910.14</v>
      </c>
      <c r="D62" s="55">
        <v>4510342</v>
      </c>
      <c r="E62" s="55">
        <v>50547</v>
      </c>
      <c r="F62" s="55">
        <v>31091</v>
      </c>
      <c r="G62" s="55">
        <v>161925</v>
      </c>
      <c r="H62" s="55">
        <v>47625</v>
      </c>
      <c r="I62" s="55">
        <v>358485</v>
      </c>
      <c r="J62" s="55">
        <v>114629</v>
      </c>
      <c r="K62" s="55">
        <v>154997</v>
      </c>
      <c r="L62" s="55">
        <v>940375</v>
      </c>
      <c r="M62" s="56">
        <f t="shared" si="0"/>
        <v>9040926.1400000006</v>
      </c>
    </row>
    <row r="63" spans="1:13" x14ac:dyDescent="0.25">
      <c r="A63" s="5">
        <v>57</v>
      </c>
      <c r="B63" s="6" t="s">
        <v>56</v>
      </c>
      <c r="C63" s="55">
        <v>1370407.68</v>
      </c>
      <c r="D63" s="55">
        <v>2382572</v>
      </c>
      <c r="E63" s="55">
        <v>21774.99</v>
      </c>
      <c r="F63" s="55">
        <v>6228</v>
      </c>
      <c r="G63" s="55">
        <v>206903</v>
      </c>
      <c r="H63" s="55">
        <v>22028</v>
      </c>
      <c r="I63" s="55">
        <v>366604</v>
      </c>
      <c r="J63" s="55">
        <v>52072</v>
      </c>
      <c r="K63" s="55">
        <v>70017</v>
      </c>
      <c r="L63" s="55">
        <v>537318</v>
      </c>
      <c r="M63" s="56">
        <f t="shared" si="0"/>
        <v>5035924.67</v>
      </c>
    </row>
    <row r="64" spans="1:13" x14ac:dyDescent="0.25">
      <c r="A64" s="5">
        <v>58</v>
      </c>
      <c r="B64" s="6" t="s">
        <v>57</v>
      </c>
      <c r="C64" s="55">
        <v>5629336.2800000003</v>
      </c>
      <c r="D64" s="55">
        <v>11728809</v>
      </c>
      <c r="E64" s="55">
        <v>126135</v>
      </c>
      <c r="F64" s="55">
        <v>45277</v>
      </c>
      <c r="G64" s="55">
        <v>606759</v>
      </c>
      <c r="H64" s="55">
        <v>121352</v>
      </c>
      <c r="I64" s="55">
        <v>1195867</v>
      </c>
      <c r="J64" s="55">
        <v>292083</v>
      </c>
      <c r="K64" s="55">
        <v>580282</v>
      </c>
      <c r="L64" s="55">
        <v>2546183</v>
      </c>
      <c r="M64" s="56">
        <f t="shared" si="0"/>
        <v>22872083.280000001</v>
      </c>
    </row>
    <row r="65" spans="1:13" x14ac:dyDescent="0.25">
      <c r="A65" s="5">
        <v>59</v>
      </c>
      <c r="B65" s="6" t="s">
        <v>58</v>
      </c>
      <c r="C65" s="55">
        <v>1673550.02</v>
      </c>
      <c r="D65" s="55">
        <v>2364875</v>
      </c>
      <c r="E65" s="55">
        <v>0</v>
      </c>
      <c r="F65" s="55">
        <v>11748</v>
      </c>
      <c r="G65" s="55">
        <v>128658</v>
      </c>
      <c r="H65" s="55">
        <v>23354</v>
      </c>
      <c r="I65" s="55">
        <v>352006</v>
      </c>
      <c r="J65" s="55">
        <v>56211</v>
      </c>
      <c r="K65" s="55">
        <v>103606</v>
      </c>
      <c r="L65" s="55">
        <v>527796</v>
      </c>
      <c r="M65" s="56">
        <f t="shared" si="0"/>
        <v>5241804.0199999996</v>
      </c>
    </row>
    <row r="66" spans="1:13" x14ac:dyDescent="0.25">
      <c r="A66" s="5">
        <v>60</v>
      </c>
      <c r="B66" s="6" t="s">
        <v>59</v>
      </c>
      <c r="C66" s="55">
        <v>15668792.039999999</v>
      </c>
      <c r="D66" s="55">
        <v>27488472</v>
      </c>
      <c r="E66" s="55">
        <v>0</v>
      </c>
      <c r="F66" s="55">
        <v>343423</v>
      </c>
      <c r="G66" s="55">
        <v>437638</v>
      </c>
      <c r="H66" s="55">
        <v>300876</v>
      </c>
      <c r="I66" s="55">
        <v>3243990</v>
      </c>
      <c r="J66" s="55">
        <v>724181</v>
      </c>
      <c r="K66" s="55">
        <v>760396</v>
      </c>
      <c r="L66" s="55">
        <v>5902639</v>
      </c>
      <c r="M66" s="56">
        <f t="shared" si="0"/>
        <v>54870407.039999999</v>
      </c>
    </row>
    <row r="67" spans="1:13" x14ac:dyDescent="0.25">
      <c r="A67" s="5">
        <v>62</v>
      </c>
      <c r="B67" s="6" t="s">
        <v>60</v>
      </c>
      <c r="C67" s="55">
        <v>2592793.02</v>
      </c>
      <c r="D67" s="55">
        <v>3121578</v>
      </c>
      <c r="E67" s="55">
        <v>53551</v>
      </c>
      <c r="F67" s="55">
        <v>29413</v>
      </c>
      <c r="G67" s="55">
        <v>178117</v>
      </c>
      <c r="H67" s="55">
        <v>32597</v>
      </c>
      <c r="I67" s="55">
        <v>348085</v>
      </c>
      <c r="J67" s="55">
        <v>77056</v>
      </c>
      <c r="K67" s="55">
        <v>128058</v>
      </c>
      <c r="L67" s="55">
        <v>683947</v>
      </c>
      <c r="M67" s="56">
        <f t="shared" si="0"/>
        <v>7245195.0199999996</v>
      </c>
    </row>
    <row r="68" spans="1:13" x14ac:dyDescent="0.25">
      <c r="A68" s="5">
        <v>63</v>
      </c>
      <c r="B68" s="6" t="s">
        <v>61</v>
      </c>
      <c r="C68" s="55">
        <v>4666475.42</v>
      </c>
      <c r="D68" s="55">
        <v>10524296</v>
      </c>
      <c r="E68" s="55">
        <v>0</v>
      </c>
      <c r="F68" s="55">
        <v>21024</v>
      </c>
      <c r="G68" s="55">
        <v>210537</v>
      </c>
      <c r="H68" s="55">
        <v>107218</v>
      </c>
      <c r="I68" s="55">
        <v>1076076</v>
      </c>
      <c r="J68" s="55">
        <v>258063</v>
      </c>
      <c r="K68" s="55">
        <v>181295</v>
      </c>
      <c r="L68" s="55">
        <v>2035188</v>
      </c>
      <c r="M68" s="56">
        <f t="shared" si="0"/>
        <v>19080172.420000002</v>
      </c>
    </row>
    <row r="69" spans="1:13" x14ac:dyDescent="0.25">
      <c r="A69" s="5">
        <v>65</v>
      </c>
      <c r="B69" s="6" t="s">
        <v>62</v>
      </c>
      <c r="C69" s="55">
        <v>2234693.58</v>
      </c>
      <c r="D69" s="55">
        <v>4026582</v>
      </c>
      <c r="E69" s="55">
        <v>0</v>
      </c>
      <c r="F69" s="55">
        <v>98264</v>
      </c>
      <c r="G69" s="55">
        <v>195833</v>
      </c>
      <c r="H69" s="55">
        <v>37429</v>
      </c>
      <c r="I69" s="55">
        <v>536033</v>
      </c>
      <c r="J69" s="55">
        <v>88479</v>
      </c>
      <c r="K69" s="55">
        <v>255986</v>
      </c>
      <c r="L69" s="55">
        <v>859524</v>
      </c>
      <c r="M69" s="56">
        <f t="shared" si="0"/>
        <v>8332823.5800000001</v>
      </c>
    </row>
    <row r="70" spans="1:13" x14ac:dyDescent="0.25">
      <c r="A70" s="5">
        <v>66</v>
      </c>
      <c r="B70" s="6" t="s">
        <v>63</v>
      </c>
      <c r="C70" s="55">
        <v>1795630.7</v>
      </c>
      <c r="D70" s="55">
        <v>2031788</v>
      </c>
      <c r="E70" s="55">
        <v>19105</v>
      </c>
      <c r="F70" s="55">
        <v>11525</v>
      </c>
      <c r="G70" s="55">
        <v>84418</v>
      </c>
      <c r="H70" s="55">
        <v>19217</v>
      </c>
      <c r="I70" s="55">
        <v>266639</v>
      </c>
      <c r="J70" s="55">
        <v>45428</v>
      </c>
      <c r="K70" s="55">
        <v>84075</v>
      </c>
      <c r="L70" s="55">
        <v>410768</v>
      </c>
      <c r="M70" s="56">
        <f t="shared" si="0"/>
        <v>4768593.7</v>
      </c>
    </row>
    <row r="71" spans="1:13" x14ac:dyDescent="0.25">
      <c r="A71" s="5">
        <v>67</v>
      </c>
      <c r="B71" s="6" t="s">
        <v>64</v>
      </c>
      <c r="C71" s="55">
        <v>3011672.6799999997</v>
      </c>
      <c r="D71" s="55">
        <v>6635788</v>
      </c>
      <c r="E71" s="55">
        <v>74586</v>
      </c>
      <c r="F71" s="55">
        <v>81546</v>
      </c>
      <c r="G71" s="55">
        <v>166441</v>
      </c>
      <c r="H71" s="55">
        <v>69350</v>
      </c>
      <c r="I71" s="55">
        <v>868772</v>
      </c>
      <c r="J71" s="55">
        <v>166920</v>
      </c>
      <c r="K71" s="55">
        <v>389623</v>
      </c>
      <c r="L71" s="55">
        <v>1492925</v>
      </c>
      <c r="M71" s="56">
        <f t="shared" si="0"/>
        <v>12957623.68</v>
      </c>
    </row>
    <row r="72" spans="1:13" x14ac:dyDescent="0.25">
      <c r="A72" s="5">
        <v>68</v>
      </c>
      <c r="B72" s="6" t="s">
        <v>65</v>
      </c>
      <c r="C72" s="55">
        <v>7224280.4400000004</v>
      </c>
      <c r="D72" s="55">
        <v>15227276</v>
      </c>
      <c r="E72" s="55">
        <v>156033</v>
      </c>
      <c r="F72" s="55">
        <v>199727</v>
      </c>
      <c r="G72" s="55">
        <v>350046</v>
      </c>
      <c r="H72" s="55">
        <v>156821</v>
      </c>
      <c r="I72" s="55">
        <v>1554206</v>
      </c>
      <c r="J72" s="55">
        <v>370713</v>
      </c>
      <c r="K72" s="55">
        <v>523669</v>
      </c>
      <c r="L72" s="55">
        <v>3058006</v>
      </c>
      <c r="M72" s="56">
        <f t="shared" ref="M72:M135" si="1">SUM(C72:L72)</f>
        <v>28820777.440000001</v>
      </c>
    </row>
    <row r="73" spans="1:13" x14ac:dyDescent="0.25">
      <c r="A73" s="5">
        <v>69</v>
      </c>
      <c r="B73" s="6" t="s">
        <v>66</v>
      </c>
      <c r="C73" s="55">
        <v>5877790.96</v>
      </c>
      <c r="D73" s="55">
        <v>10593212</v>
      </c>
      <c r="E73" s="55">
        <v>49511</v>
      </c>
      <c r="F73" s="55">
        <v>39540</v>
      </c>
      <c r="G73" s="55">
        <v>562609</v>
      </c>
      <c r="H73" s="55">
        <v>108574</v>
      </c>
      <c r="I73" s="55">
        <v>1026515</v>
      </c>
      <c r="J73" s="55">
        <v>261327</v>
      </c>
      <c r="K73" s="55">
        <v>461932</v>
      </c>
      <c r="L73" s="55">
        <v>2270178</v>
      </c>
      <c r="M73" s="56">
        <f t="shared" si="1"/>
        <v>21251188.960000001</v>
      </c>
    </row>
    <row r="74" spans="1:13" x14ac:dyDescent="0.25">
      <c r="A74" s="5">
        <v>70</v>
      </c>
      <c r="B74" s="6" t="s">
        <v>67</v>
      </c>
      <c r="C74" s="55">
        <v>3305091.8000000003</v>
      </c>
      <c r="D74" s="55">
        <v>10431450</v>
      </c>
      <c r="E74" s="55">
        <v>56419</v>
      </c>
      <c r="F74" s="55">
        <v>45590</v>
      </c>
      <c r="G74" s="55">
        <v>225987</v>
      </c>
      <c r="H74" s="55">
        <v>97868</v>
      </c>
      <c r="I74" s="55">
        <v>1329230</v>
      </c>
      <c r="J74" s="55">
        <v>235560</v>
      </c>
      <c r="K74" s="55">
        <v>350546</v>
      </c>
      <c r="L74" s="55">
        <v>2112177</v>
      </c>
      <c r="M74" s="56">
        <f t="shared" si="1"/>
        <v>18189918.800000001</v>
      </c>
    </row>
    <row r="75" spans="1:13" x14ac:dyDescent="0.25">
      <c r="A75" s="5">
        <v>71</v>
      </c>
      <c r="B75" s="6" t="s">
        <v>68</v>
      </c>
      <c r="C75" s="55">
        <v>12034380.4</v>
      </c>
      <c r="D75" s="55">
        <v>29373058</v>
      </c>
      <c r="E75" s="55">
        <v>347699</v>
      </c>
      <c r="F75" s="55">
        <v>170963</v>
      </c>
      <c r="G75" s="55">
        <v>1503291</v>
      </c>
      <c r="H75" s="55">
        <v>316482</v>
      </c>
      <c r="I75" s="55">
        <v>3153520</v>
      </c>
      <c r="J75" s="55">
        <v>748141</v>
      </c>
      <c r="K75" s="55">
        <v>1271581</v>
      </c>
      <c r="L75" s="55">
        <v>6538749</v>
      </c>
      <c r="M75" s="56">
        <f t="shared" si="1"/>
        <v>55457864.399999999</v>
      </c>
    </row>
    <row r="76" spans="1:13" x14ac:dyDescent="0.25">
      <c r="A76" s="5">
        <v>72</v>
      </c>
      <c r="B76" s="6" t="s">
        <v>69</v>
      </c>
      <c r="C76" s="55">
        <v>5931427.3200000003</v>
      </c>
      <c r="D76" s="55">
        <v>11028815</v>
      </c>
      <c r="E76" s="55">
        <v>137485</v>
      </c>
      <c r="F76" s="55">
        <v>22162</v>
      </c>
      <c r="G76" s="55">
        <v>279020</v>
      </c>
      <c r="H76" s="55">
        <v>109615</v>
      </c>
      <c r="I76" s="55">
        <v>1124051</v>
      </c>
      <c r="J76" s="55">
        <v>263833</v>
      </c>
      <c r="K76" s="55">
        <v>151468</v>
      </c>
      <c r="L76" s="55">
        <v>2100621</v>
      </c>
      <c r="M76" s="56">
        <f t="shared" si="1"/>
        <v>21148497.32</v>
      </c>
    </row>
    <row r="77" spans="1:13" x14ac:dyDescent="0.25">
      <c r="A77" s="5">
        <v>73</v>
      </c>
      <c r="B77" s="6" t="s">
        <v>70</v>
      </c>
      <c r="C77" s="55">
        <v>3689430.36</v>
      </c>
      <c r="D77" s="55">
        <v>5775208</v>
      </c>
      <c r="E77" s="55">
        <v>80177</v>
      </c>
      <c r="F77" s="55">
        <v>50301</v>
      </c>
      <c r="G77" s="55">
        <v>184896</v>
      </c>
      <c r="H77" s="55">
        <v>63135</v>
      </c>
      <c r="I77" s="55">
        <v>347244</v>
      </c>
      <c r="J77" s="55">
        <v>149247</v>
      </c>
      <c r="K77" s="55">
        <v>429545</v>
      </c>
      <c r="L77" s="55">
        <v>1232265</v>
      </c>
      <c r="M77" s="56">
        <f t="shared" si="1"/>
        <v>12001448.359999999</v>
      </c>
    </row>
    <row r="78" spans="1:13" x14ac:dyDescent="0.25">
      <c r="A78" s="5">
        <v>74</v>
      </c>
      <c r="B78" s="6" t="s">
        <v>71</v>
      </c>
      <c r="C78" s="55">
        <v>8216034.1799999997</v>
      </c>
      <c r="D78" s="55">
        <v>23595478</v>
      </c>
      <c r="E78" s="55">
        <v>140623</v>
      </c>
      <c r="F78" s="55">
        <v>101731</v>
      </c>
      <c r="G78" s="55">
        <v>536231</v>
      </c>
      <c r="H78" s="55">
        <v>245772</v>
      </c>
      <c r="I78" s="55">
        <v>2475599</v>
      </c>
      <c r="J78" s="55">
        <v>591552</v>
      </c>
      <c r="K78" s="55">
        <v>621134</v>
      </c>
      <c r="L78" s="55">
        <v>4700956</v>
      </c>
      <c r="M78" s="56">
        <f t="shared" si="1"/>
        <v>41225110.18</v>
      </c>
    </row>
    <row r="79" spans="1:13" x14ac:dyDescent="0.25">
      <c r="A79" s="5">
        <v>75</v>
      </c>
      <c r="B79" s="6" t="s">
        <v>72</v>
      </c>
      <c r="C79" s="55">
        <v>124631429.81</v>
      </c>
      <c r="D79" s="55">
        <v>321973248</v>
      </c>
      <c r="E79" s="55">
        <v>2574122</v>
      </c>
      <c r="F79" s="55">
        <v>19346061</v>
      </c>
      <c r="G79" s="55">
        <v>2329286</v>
      </c>
      <c r="H79" s="55">
        <v>3383010</v>
      </c>
      <c r="I79" s="55">
        <v>35382957</v>
      </c>
      <c r="J79" s="55">
        <v>7341686</v>
      </c>
      <c r="K79" s="55">
        <v>9982652</v>
      </c>
      <c r="L79" s="55">
        <v>63611680</v>
      </c>
      <c r="M79" s="56">
        <f t="shared" si="1"/>
        <v>590556131.80999994</v>
      </c>
    </row>
    <row r="80" spans="1:13" x14ac:dyDescent="0.25">
      <c r="A80" s="5">
        <v>77</v>
      </c>
      <c r="B80" s="6" t="s">
        <v>73</v>
      </c>
      <c r="C80" s="55">
        <v>6104503.6199999992</v>
      </c>
      <c r="D80" s="55">
        <v>13650086</v>
      </c>
      <c r="E80" s="55">
        <v>287082</v>
      </c>
      <c r="F80" s="55">
        <v>63607</v>
      </c>
      <c r="G80" s="55">
        <v>436997</v>
      </c>
      <c r="H80" s="55">
        <v>138131</v>
      </c>
      <c r="I80" s="55">
        <v>1160304</v>
      </c>
      <c r="J80" s="55">
        <v>332470</v>
      </c>
      <c r="K80" s="55">
        <v>557549</v>
      </c>
      <c r="L80" s="55">
        <v>2745047</v>
      </c>
      <c r="M80" s="56">
        <f t="shared" si="1"/>
        <v>25475776.619999997</v>
      </c>
    </row>
    <row r="81" spans="1:13" x14ac:dyDescent="0.25">
      <c r="A81" s="5">
        <v>78</v>
      </c>
      <c r="B81" s="6" t="s">
        <v>74</v>
      </c>
      <c r="C81" s="55">
        <v>1228625.8799999999</v>
      </c>
      <c r="D81" s="55">
        <v>780581</v>
      </c>
      <c r="E81" s="55">
        <v>2102</v>
      </c>
      <c r="F81" s="55">
        <v>11871</v>
      </c>
      <c r="G81" s="55">
        <v>43972</v>
      </c>
      <c r="H81" s="55">
        <v>7624</v>
      </c>
      <c r="I81" s="55">
        <v>86855</v>
      </c>
      <c r="J81" s="55">
        <v>18022</v>
      </c>
      <c r="K81" s="55">
        <v>18514</v>
      </c>
      <c r="L81" s="55">
        <v>159279</v>
      </c>
      <c r="M81" s="56">
        <f t="shared" si="1"/>
        <v>2357445.88</v>
      </c>
    </row>
    <row r="82" spans="1:13" x14ac:dyDescent="0.25">
      <c r="A82" s="5">
        <v>79</v>
      </c>
      <c r="B82" s="6" t="s">
        <v>75</v>
      </c>
      <c r="C82" s="55">
        <v>1646438.24</v>
      </c>
      <c r="D82" s="55">
        <v>5189555</v>
      </c>
      <c r="E82" s="55">
        <v>56011</v>
      </c>
      <c r="F82" s="55">
        <v>50771</v>
      </c>
      <c r="G82" s="55">
        <v>201753</v>
      </c>
      <c r="H82" s="55">
        <v>50664</v>
      </c>
      <c r="I82" s="55">
        <v>632402</v>
      </c>
      <c r="J82" s="55">
        <v>119767</v>
      </c>
      <c r="K82" s="55">
        <v>208991</v>
      </c>
      <c r="L82" s="55">
        <v>1036813</v>
      </c>
      <c r="M82" s="56">
        <f t="shared" si="1"/>
        <v>9193165.2400000002</v>
      </c>
    </row>
    <row r="83" spans="1:13" x14ac:dyDescent="0.25">
      <c r="A83" s="5">
        <v>80</v>
      </c>
      <c r="B83" s="6" t="s">
        <v>76</v>
      </c>
      <c r="C83" s="55">
        <v>19750975.149999999</v>
      </c>
      <c r="D83" s="55">
        <v>43919164</v>
      </c>
      <c r="E83" s="55">
        <v>227576</v>
      </c>
      <c r="F83" s="55">
        <v>464386</v>
      </c>
      <c r="G83" s="55">
        <v>687547</v>
      </c>
      <c r="H83" s="55">
        <v>466853</v>
      </c>
      <c r="I83" s="55">
        <v>6340707</v>
      </c>
      <c r="J83" s="55">
        <v>1123672</v>
      </c>
      <c r="K83" s="55">
        <v>874288</v>
      </c>
      <c r="L83" s="55">
        <v>9438910</v>
      </c>
      <c r="M83" s="56">
        <f t="shared" si="1"/>
        <v>83294078.150000006</v>
      </c>
    </row>
    <row r="84" spans="1:13" x14ac:dyDescent="0.25">
      <c r="A84" s="5">
        <v>81</v>
      </c>
      <c r="B84" s="6" t="s">
        <v>77</v>
      </c>
      <c r="C84" s="55">
        <v>4007042.6000000006</v>
      </c>
      <c r="D84" s="55">
        <v>6541522</v>
      </c>
      <c r="E84" s="55">
        <v>0</v>
      </c>
      <c r="F84" s="55">
        <v>34964</v>
      </c>
      <c r="G84" s="55">
        <v>196313</v>
      </c>
      <c r="H84" s="55">
        <v>68710</v>
      </c>
      <c r="I84" s="55">
        <v>1039235</v>
      </c>
      <c r="J84" s="55">
        <v>162425</v>
      </c>
      <c r="K84" s="55">
        <v>213491</v>
      </c>
      <c r="L84" s="55">
        <v>1493209</v>
      </c>
      <c r="M84" s="56">
        <f t="shared" si="1"/>
        <v>13756911.600000001</v>
      </c>
    </row>
    <row r="85" spans="1:13" x14ac:dyDescent="0.25">
      <c r="A85" s="5">
        <v>82</v>
      </c>
      <c r="B85" s="6" t="s">
        <v>78</v>
      </c>
      <c r="C85" s="55">
        <v>18241302.780000001</v>
      </c>
      <c r="D85" s="55">
        <v>35517840</v>
      </c>
      <c r="E85" s="55">
        <v>299378</v>
      </c>
      <c r="F85" s="55">
        <v>1172669</v>
      </c>
      <c r="G85" s="55">
        <v>1034282</v>
      </c>
      <c r="H85" s="55">
        <v>381782</v>
      </c>
      <c r="I85" s="55">
        <v>3741462</v>
      </c>
      <c r="J85" s="55">
        <v>918914</v>
      </c>
      <c r="K85" s="55">
        <v>1020399</v>
      </c>
      <c r="L85" s="55">
        <v>7587047</v>
      </c>
      <c r="M85" s="56">
        <f t="shared" si="1"/>
        <v>69915075.780000001</v>
      </c>
    </row>
    <row r="86" spans="1:13" x14ac:dyDescent="0.25">
      <c r="A86" s="5">
        <v>83</v>
      </c>
      <c r="B86" s="6" t="s">
        <v>79</v>
      </c>
      <c r="C86" s="55">
        <v>5239722.42</v>
      </c>
      <c r="D86" s="55">
        <v>12985441</v>
      </c>
      <c r="E86" s="55">
        <v>413043</v>
      </c>
      <c r="F86" s="55">
        <v>15177</v>
      </c>
      <c r="G86" s="55">
        <v>774428</v>
      </c>
      <c r="H86" s="55">
        <v>149115</v>
      </c>
      <c r="I86" s="55">
        <v>1517097</v>
      </c>
      <c r="J86" s="55">
        <v>323403</v>
      </c>
      <c r="K86" s="55">
        <v>535015</v>
      </c>
      <c r="L86" s="55">
        <v>2938919</v>
      </c>
      <c r="M86" s="56">
        <f t="shared" si="1"/>
        <v>24891360.420000002</v>
      </c>
    </row>
    <row r="87" spans="1:13" x14ac:dyDescent="0.25">
      <c r="A87" s="5">
        <v>84</v>
      </c>
      <c r="B87" s="6" t="s">
        <v>80</v>
      </c>
      <c r="C87" s="55">
        <v>4483903.07</v>
      </c>
      <c r="D87" s="55">
        <v>18278761</v>
      </c>
      <c r="E87" s="55">
        <v>143928</v>
      </c>
      <c r="F87" s="55">
        <v>38248</v>
      </c>
      <c r="G87" s="55">
        <v>1364801</v>
      </c>
      <c r="H87" s="55">
        <v>168305</v>
      </c>
      <c r="I87" s="55">
        <v>3338561</v>
      </c>
      <c r="J87" s="55">
        <v>405095</v>
      </c>
      <c r="K87" s="55">
        <v>657920</v>
      </c>
      <c r="L87" s="55">
        <v>4235169</v>
      </c>
      <c r="M87" s="56">
        <f t="shared" si="1"/>
        <v>33114691.07</v>
      </c>
    </row>
    <row r="88" spans="1:13" x14ac:dyDescent="0.25">
      <c r="A88" s="5">
        <v>85</v>
      </c>
      <c r="B88" s="6" t="s">
        <v>81</v>
      </c>
      <c r="C88" s="55">
        <v>8875963.7799999993</v>
      </c>
      <c r="D88" s="55">
        <v>17405970.719999999</v>
      </c>
      <c r="E88" s="55">
        <v>136436</v>
      </c>
      <c r="F88" s="55">
        <v>406078</v>
      </c>
      <c r="G88" s="55">
        <v>706979</v>
      </c>
      <c r="H88" s="55">
        <v>181700</v>
      </c>
      <c r="I88" s="55">
        <v>1698071</v>
      </c>
      <c r="J88" s="55">
        <v>437336</v>
      </c>
      <c r="K88" s="55">
        <v>736712</v>
      </c>
      <c r="L88" s="55">
        <v>3673648</v>
      </c>
      <c r="M88" s="56">
        <f t="shared" si="1"/>
        <v>34258894.5</v>
      </c>
    </row>
    <row r="89" spans="1:13" x14ac:dyDescent="0.25">
      <c r="A89" s="5">
        <v>86</v>
      </c>
      <c r="B89" s="6" t="s">
        <v>82</v>
      </c>
      <c r="C89" s="55">
        <v>6014494.8100000005</v>
      </c>
      <c r="D89" s="55">
        <v>16043565</v>
      </c>
      <c r="E89" s="55">
        <v>171627</v>
      </c>
      <c r="F89" s="55">
        <v>29738</v>
      </c>
      <c r="G89" s="55">
        <v>1100076</v>
      </c>
      <c r="H89" s="55">
        <v>165159</v>
      </c>
      <c r="I89" s="55">
        <v>1866885</v>
      </c>
      <c r="J89" s="55">
        <v>390424</v>
      </c>
      <c r="K89" s="55">
        <v>743215</v>
      </c>
      <c r="L89" s="55">
        <v>3660039</v>
      </c>
      <c r="M89" s="56">
        <f t="shared" si="1"/>
        <v>30185222.810000002</v>
      </c>
    </row>
    <row r="90" spans="1:13" x14ac:dyDescent="0.25">
      <c r="A90" s="5">
        <v>87</v>
      </c>
      <c r="B90" s="6" t="s">
        <v>83</v>
      </c>
      <c r="C90" s="55">
        <v>3537941.7199999997</v>
      </c>
      <c r="D90" s="55">
        <v>10309039</v>
      </c>
      <c r="E90" s="55">
        <v>123664</v>
      </c>
      <c r="F90" s="55">
        <v>23554</v>
      </c>
      <c r="G90" s="55">
        <v>226544</v>
      </c>
      <c r="H90" s="55">
        <v>92985</v>
      </c>
      <c r="I90" s="55">
        <v>889271</v>
      </c>
      <c r="J90" s="55">
        <v>223806</v>
      </c>
      <c r="K90" s="55">
        <v>331363</v>
      </c>
      <c r="L90" s="55">
        <v>1891814</v>
      </c>
      <c r="M90" s="56">
        <f t="shared" si="1"/>
        <v>17649981.719999999</v>
      </c>
    </row>
    <row r="91" spans="1:13" x14ac:dyDescent="0.25">
      <c r="A91" s="5">
        <v>88</v>
      </c>
      <c r="B91" s="6" t="s">
        <v>84</v>
      </c>
      <c r="C91" s="55">
        <v>35217775.140000001</v>
      </c>
      <c r="D91" s="55">
        <v>82339408</v>
      </c>
      <c r="E91" s="55">
        <v>261360</v>
      </c>
      <c r="F91" s="55">
        <v>2169398</v>
      </c>
      <c r="G91" s="55">
        <v>1211600</v>
      </c>
      <c r="H91" s="55">
        <v>852607</v>
      </c>
      <c r="I91" s="55">
        <v>8137165</v>
      </c>
      <c r="J91" s="55">
        <v>1980143</v>
      </c>
      <c r="K91" s="55">
        <v>2393284</v>
      </c>
      <c r="L91" s="55">
        <v>16049961</v>
      </c>
      <c r="M91" s="56">
        <f t="shared" si="1"/>
        <v>150612701.13999999</v>
      </c>
    </row>
    <row r="92" spans="1:13" x14ac:dyDescent="0.25">
      <c r="A92" s="5">
        <v>89</v>
      </c>
      <c r="B92" s="6" t="s">
        <v>85</v>
      </c>
      <c r="C92" s="55">
        <v>41096176.659999996</v>
      </c>
      <c r="D92" s="55">
        <v>108339509</v>
      </c>
      <c r="E92" s="55">
        <v>1000859</v>
      </c>
      <c r="F92" s="55">
        <v>2932776</v>
      </c>
      <c r="G92" s="55">
        <v>1890854</v>
      </c>
      <c r="H92" s="55">
        <v>1146582</v>
      </c>
      <c r="I92" s="55">
        <v>9856581</v>
      </c>
      <c r="J92" s="55">
        <v>2662886</v>
      </c>
      <c r="K92" s="55">
        <v>2454088</v>
      </c>
      <c r="L92" s="55">
        <v>21020668</v>
      </c>
      <c r="M92" s="56">
        <f t="shared" si="1"/>
        <v>192400979.66</v>
      </c>
    </row>
    <row r="93" spans="1:13" x14ac:dyDescent="0.25">
      <c r="A93" s="5">
        <v>90</v>
      </c>
      <c r="B93" s="6" t="s">
        <v>86</v>
      </c>
      <c r="C93" s="55">
        <v>1108802.44</v>
      </c>
      <c r="D93" s="55">
        <v>843017</v>
      </c>
      <c r="E93" s="55">
        <v>12614</v>
      </c>
      <c r="F93" s="55">
        <v>913</v>
      </c>
      <c r="G93" s="55">
        <v>85388</v>
      </c>
      <c r="H93" s="55">
        <v>7212</v>
      </c>
      <c r="I93" s="55">
        <v>195890</v>
      </c>
      <c r="J93" s="55">
        <v>17049</v>
      </c>
      <c r="K93" s="55">
        <v>33485</v>
      </c>
      <c r="L93" s="55">
        <v>208511</v>
      </c>
      <c r="M93" s="56">
        <f t="shared" si="1"/>
        <v>2512881.44</v>
      </c>
    </row>
    <row r="94" spans="1:13" x14ac:dyDescent="0.25">
      <c r="A94" s="5">
        <v>91</v>
      </c>
      <c r="B94" s="6" t="s">
        <v>87</v>
      </c>
      <c r="C94" s="55">
        <v>1704749.7799999998</v>
      </c>
      <c r="D94" s="55">
        <v>3907981.84</v>
      </c>
      <c r="E94" s="55">
        <v>42291</v>
      </c>
      <c r="F94" s="55">
        <v>23829</v>
      </c>
      <c r="G94" s="55">
        <v>229635</v>
      </c>
      <c r="H94" s="55">
        <v>34944</v>
      </c>
      <c r="I94" s="55">
        <v>519798</v>
      </c>
      <c r="J94" s="55">
        <v>82606</v>
      </c>
      <c r="K94" s="55">
        <v>225891</v>
      </c>
      <c r="L94" s="55">
        <v>812183.71</v>
      </c>
      <c r="M94" s="56">
        <f t="shared" si="1"/>
        <v>7583909.3299999991</v>
      </c>
    </row>
    <row r="95" spans="1:13" x14ac:dyDescent="0.25">
      <c r="A95" s="5">
        <v>92</v>
      </c>
      <c r="B95" s="6" t="s">
        <v>88</v>
      </c>
      <c r="C95" s="55">
        <v>8180399.7199999997</v>
      </c>
      <c r="D95" s="55">
        <v>20126219</v>
      </c>
      <c r="E95" s="55">
        <v>145044</v>
      </c>
      <c r="F95" s="55">
        <v>6790</v>
      </c>
      <c r="G95" s="55">
        <v>770050</v>
      </c>
      <c r="H95" s="55">
        <v>211764</v>
      </c>
      <c r="I95" s="55">
        <v>3064798</v>
      </c>
      <c r="J95" s="55">
        <v>509696</v>
      </c>
      <c r="K95" s="55">
        <v>823953</v>
      </c>
      <c r="L95" s="55">
        <v>4581796</v>
      </c>
      <c r="M95" s="56">
        <f t="shared" si="1"/>
        <v>38420509.719999999</v>
      </c>
    </row>
    <row r="96" spans="1:13" x14ac:dyDescent="0.25">
      <c r="A96" s="5">
        <v>93</v>
      </c>
      <c r="B96" s="6" t="s">
        <v>89</v>
      </c>
      <c r="C96" s="55">
        <v>8537761.0600000005</v>
      </c>
      <c r="D96" s="55">
        <v>14004417</v>
      </c>
      <c r="E96" s="55">
        <v>70477</v>
      </c>
      <c r="F96" s="55">
        <v>155492</v>
      </c>
      <c r="G96" s="55">
        <v>559979</v>
      </c>
      <c r="H96" s="55">
        <v>156014</v>
      </c>
      <c r="I96" s="55">
        <v>1830381</v>
      </c>
      <c r="J96" s="55">
        <v>368806</v>
      </c>
      <c r="K96" s="55">
        <v>557194</v>
      </c>
      <c r="L96" s="55">
        <v>3226150</v>
      </c>
      <c r="M96" s="56">
        <f t="shared" si="1"/>
        <v>29466671.060000002</v>
      </c>
    </row>
    <row r="97" spans="1:13" x14ac:dyDescent="0.25">
      <c r="A97" s="5">
        <v>94</v>
      </c>
      <c r="B97" s="6" t="s">
        <v>90</v>
      </c>
      <c r="C97" s="55">
        <v>9888891.1800000016</v>
      </c>
      <c r="D97" s="55">
        <v>21688927</v>
      </c>
      <c r="E97" s="55">
        <v>8862</v>
      </c>
      <c r="F97" s="55">
        <v>54224</v>
      </c>
      <c r="G97" s="55">
        <v>1110179</v>
      </c>
      <c r="H97" s="55">
        <v>238199</v>
      </c>
      <c r="I97" s="55">
        <v>2679742</v>
      </c>
      <c r="J97" s="55">
        <v>563086</v>
      </c>
      <c r="K97" s="55">
        <v>795416</v>
      </c>
      <c r="L97" s="55">
        <v>4934128</v>
      </c>
      <c r="M97" s="56">
        <f t="shared" si="1"/>
        <v>41961654.18</v>
      </c>
    </row>
    <row r="98" spans="1:13" x14ac:dyDescent="0.25">
      <c r="A98" s="5">
        <v>95</v>
      </c>
      <c r="B98" s="6" t="s">
        <v>91</v>
      </c>
      <c r="C98" s="55">
        <v>2516271.0900000003</v>
      </c>
      <c r="D98" s="55">
        <v>5761637</v>
      </c>
      <c r="E98" s="55">
        <v>106637</v>
      </c>
      <c r="F98" s="55">
        <v>78033</v>
      </c>
      <c r="G98" s="55">
        <v>160676</v>
      </c>
      <c r="H98" s="55">
        <v>42082</v>
      </c>
      <c r="I98" s="55">
        <v>680194</v>
      </c>
      <c r="J98" s="55">
        <v>101287</v>
      </c>
      <c r="K98" s="55">
        <v>245604</v>
      </c>
      <c r="L98" s="55">
        <v>965584</v>
      </c>
      <c r="M98" s="56">
        <f t="shared" si="1"/>
        <v>10658005.09</v>
      </c>
    </row>
    <row r="99" spans="1:13" x14ac:dyDescent="0.25">
      <c r="A99" s="5">
        <v>96</v>
      </c>
      <c r="B99" s="6" t="s">
        <v>92</v>
      </c>
      <c r="C99" s="55">
        <v>7572797.5200000005</v>
      </c>
      <c r="D99" s="55">
        <v>22389032</v>
      </c>
      <c r="E99" s="55">
        <v>134081</v>
      </c>
      <c r="F99" s="55">
        <v>9318</v>
      </c>
      <c r="G99" s="55">
        <v>1043029</v>
      </c>
      <c r="H99" s="55">
        <v>229466</v>
      </c>
      <c r="I99" s="55">
        <v>2432344</v>
      </c>
      <c r="J99" s="55">
        <v>552305</v>
      </c>
      <c r="K99" s="55">
        <v>909522</v>
      </c>
      <c r="L99" s="55">
        <v>4797935.01</v>
      </c>
      <c r="M99" s="56">
        <f t="shared" si="1"/>
        <v>40069829.529999994</v>
      </c>
    </row>
    <row r="100" spans="1:13" x14ac:dyDescent="0.25">
      <c r="A100" s="5">
        <v>97</v>
      </c>
      <c r="B100" s="6" t="s">
        <v>93</v>
      </c>
      <c r="C100" s="55">
        <v>5718266.2400000002</v>
      </c>
      <c r="D100" s="55">
        <v>13508588</v>
      </c>
      <c r="E100" s="55">
        <v>187281</v>
      </c>
      <c r="F100" s="55">
        <v>8185</v>
      </c>
      <c r="G100" s="55">
        <v>428091</v>
      </c>
      <c r="H100" s="55">
        <v>136890</v>
      </c>
      <c r="I100" s="55">
        <v>1296718</v>
      </c>
      <c r="J100" s="55">
        <v>329481</v>
      </c>
      <c r="K100" s="55">
        <v>455469</v>
      </c>
      <c r="L100" s="55">
        <v>2807481</v>
      </c>
      <c r="M100" s="56">
        <f t="shared" si="1"/>
        <v>24876450.240000002</v>
      </c>
    </row>
    <row r="101" spans="1:13" ht="13.8" thickBot="1" x14ac:dyDescent="0.3">
      <c r="A101" s="5">
        <v>98</v>
      </c>
      <c r="B101" s="6" t="s">
        <v>94</v>
      </c>
      <c r="C101" s="55">
        <v>17536017.239999998</v>
      </c>
      <c r="D101" s="55">
        <v>43293156</v>
      </c>
      <c r="E101" s="55">
        <v>318669</v>
      </c>
      <c r="F101" s="55">
        <v>328440</v>
      </c>
      <c r="G101" s="55">
        <v>467980</v>
      </c>
      <c r="H101" s="55">
        <v>443774</v>
      </c>
      <c r="I101" s="55">
        <v>4340914</v>
      </c>
      <c r="J101" s="55">
        <v>1068123</v>
      </c>
      <c r="K101" s="55">
        <v>508323</v>
      </c>
      <c r="L101" s="55">
        <v>8318741</v>
      </c>
      <c r="M101" s="56">
        <f t="shared" si="1"/>
        <v>76624137.239999995</v>
      </c>
    </row>
    <row r="102" spans="1:13" ht="13.8" thickBot="1" x14ac:dyDescent="0.3">
      <c r="A102" s="44" t="s">
        <v>204</v>
      </c>
      <c r="B102" s="18" t="s">
        <v>3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1:13" x14ac:dyDescent="0.25">
      <c r="A103" s="5">
        <v>101</v>
      </c>
      <c r="B103" s="6" t="s">
        <v>95</v>
      </c>
      <c r="C103" s="55">
        <v>24671844.5</v>
      </c>
      <c r="D103" s="55">
        <v>16230093</v>
      </c>
      <c r="E103" s="55">
        <v>123224</v>
      </c>
      <c r="F103" s="55">
        <v>1854191</v>
      </c>
      <c r="G103" s="55">
        <v>184341</v>
      </c>
      <c r="H103" s="55">
        <v>187413</v>
      </c>
      <c r="I103" s="55">
        <v>1723588</v>
      </c>
      <c r="J103" s="55">
        <v>406718</v>
      </c>
      <c r="K103" s="55">
        <v>933994</v>
      </c>
      <c r="L103" s="55">
        <v>3585432</v>
      </c>
      <c r="M103" s="56">
        <f t="shared" si="1"/>
        <v>49900838.5</v>
      </c>
    </row>
    <row r="104" spans="1:13" x14ac:dyDescent="0.25">
      <c r="A104" s="5">
        <v>102</v>
      </c>
      <c r="B104" s="6" t="s">
        <v>96</v>
      </c>
      <c r="C104" s="55">
        <v>3559201.42</v>
      </c>
      <c r="D104" s="55">
        <v>7461438</v>
      </c>
      <c r="E104" s="55">
        <v>147976</v>
      </c>
      <c r="F104" s="55">
        <v>34865</v>
      </c>
      <c r="G104" s="55">
        <v>293469</v>
      </c>
      <c r="H104" s="55">
        <v>79905</v>
      </c>
      <c r="I104" s="55">
        <v>1320609</v>
      </c>
      <c r="J104" s="55">
        <v>192324</v>
      </c>
      <c r="K104" s="55">
        <v>425675</v>
      </c>
      <c r="L104" s="55">
        <v>1868320</v>
      </c>
      <c r="M104" s="56">
        <f t="shared" si="1"/>
        <v>15383782.42</v>
      </c>
    </row>
    <row r="105" spans="1:13" x14ac:dyDescent="0.25">
      <c r="A105" s="5">
        <v>103</v>
      </c>
      <c r="B105" s="6" t="s">
        <v>97</v>
      </c>
      <c r="C105" s="55">
        <v>1232201.94</v>
      </c>
      <c r="D105" s="55">
        <v>3728434</v>
      </c>
      <c r="E105" s="55">
        <v>57412</v>
      </c>
      <c r="F105" s="55">
        <v>1226</v>
      </c>
      <c r="G105" s="55">
        <v>508641</v>
      </c>
      <c r="H105" s="55">
        <v>36284</v>
      </c>
      <c r="I105" s="55">
        <v>477635</v>
      </c>
      <c r="J105" s="55">
        <v>87333</v>
      </c>
      <c r="K105" s="55">
        <v>170867</v>
      </c>
      <c r="L105" s="55">
        <v>926902</v>
      </c>
      <c r="M105" s="56">
        <f t="shared" si="1"/>
        <v>7226935.9399999995</v>
      </c>
    </row>
    <row r="106" spans="1:13" x14ac:dyDescent="0.25">
      <c r="A106" s="5">
        <v>104</v>
      </c>
      <c r="B106" s="6" t="s">
        <v>98</v>
      </c>
      <c r="C106" s="55">
        <v>7245057.0800000001</v>
      </c>
      <c r="D106" s="55">
        <v>6257789</v>
      </c>
      <c r="E106" s="55">
        <v>62123</v>
      </c>
      <c r="F106" s="55">
        <v>287139</v>
      </c>
      <c r="G106" s="55">
        <v>159424</v>
      </c>
      <c r="H106" s="55">
        <v>70855</v>
      </c>
      <c r="I106" s="55">
        <v>738916</v>
      </c>
      <c r="J106" s="55">
        <v>167496</v>
      </c>
      <c r="K106" s="55">
        <v>312521</v>
      </c>
      <c r="L106" s="55">
        <v>1420895</v>
      </c>
      <c r="M106" s="56">
        <f t="shared" si="1"/>
        <v>16722215.08</v>
      </c>
    </row>
    <row r="107" spans="1:13" x14ac:dyDescent="0.25">
      <c r="A107" s="5">
        <v>106</v>
      </c>
      <c r="B107" s="6" t="s">
        <v>99</v>
      </c>
      <c r="C107" s="55">
        <v>3613810.52</v>
      </c>
      <c r="D107" s="55">
        <v>8203619</v>
      </c>
      <c r="E107" s="55">
        <v>108115</v>
      </c>
      <c r="F107" s="55">
        <v>143984</v>
      </c>
      <c r="G107" s="55">
        <v>261240</v>
      </c>
      <c r="H107" s="55">
        <v>87611</v>
      </c>
      <c r="I107" s="55">
        <v>1393809</v>
      </c>
      <c r="J107" s="55">
        <v>210871</v>
      </c>
      <c r="K107" s="55">
        <v>358408</v>
      </c>
      <c r="L107" s="55">
        <v>1914695</v>
      </c>
      <c r="M107" s="56">
        <f t="shared" si="1"/>
        <v>16296162.52</v>
      </c>
    </row>
    <row r="108" spans="1:13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6">
        <f t="shared" si="1"/>
        <v>0</v>
      </c>
    </row>
    <row r="109" spans="1:13" x14ac:dyDescent="0.25">
      <c r="A109" s="5">
        <v>108</v>
      </c>
      <c r="B109" s="6" t="s">
        <v>101</v>
      </c>
      <c r="C109" s="55">
        <v>9382968.5700000003</v>
      </c>
      <c r="D109" s="55">
        <v>19912525</v>
      </c>
      <c r="E109" s="55">
        <v>233580</v>
      </c>
      <c r="F109" s="55">
        <v>262825</v>
      </c>
      <c r="G109" s="55">
        <v>784855</v>
      </c>
      <c r="H109" s="55">
        <v>219122</v>
      </c>
      <c r="I109" s="55">
        <v>2737032</v>
      </c>
      <c r="J109" s="55">
        <v>527407</v>
      </c>
      <c r="K109" s="55">
        <v>1984050</v>
      </c>
      <c r="L109" s="55">
        <v>4888412</v>
      </c>
      <c r="M109" s="56">
        <f t="shared" si="1"/>
        <v>40932776.57</v>
      </c>
    </row>
    <row r="110" spans="1:13" x14ac:dyDescent="0.25">
      <c r="A110" s="5">
        <v>109</v>
      </c>
      <c r="B110" s="6" t="s">
        <v>102</v>
      </c>
      <c r="C110" s="55">
        <v>3661038.68</v>
      </c>
      <c r="D110" s="55">
        <v>3083300</v>
      </c>
      <c r="E110" s="55">
        <v>7942</v>
      </c>
      <c r="F110" s="55">
        <v>42148</v>
      </c>
      <c r="G110" s="55">
        <v>29835</v>
      </c>
      <c r="H110" s="55">
        <v>29354</v>
      </c>
      <c r="I110" s="55">
        <v>342626</v>
      </c>
      <c r="J110" s="55">
        <v>63703</v>
      </c>
      <c r="K110" s="55">
        <v>12030</v>
      </c>
      <c r="L110" s="55">
        <v>550511</v>
      </c>
      <c r="M110" s="56">
        <f t="shared" si="1"/>
        <v>7822487.6799999997</v>
      </c>
    </row>
    <row r="111" spans="1:13" x14ac:dyDescent="0.25">
      <c r="A111" s="5">
        <v>110</v>
      </c>
      <c r="B111" s="6" t="s">
        <v>130</v>
      </c>
      <c r="C111" s="55">
        <v>5453529.9799999995</v>
      </c>
      <c r="D111" s="55">
        <v>8572607</v>
      </c>
      <c r="E111" s="55">
        <v>153498</v>
      </c>
      <c r="F111" s="55">
        <v>417537</v>
      </c>
      <c r="G111" s="55">
        <v>106040</v>
      </c>
      <c r="H111" s="55">
        <v>85130</v>
      </c>
      <c r="I111" s="55">
        <v>579485</v>
      </c>
      <c r="J111" s="55">
        <v>197712</v>
      </c>
      <c r="K111" s="55">
        <v>448055</v>
      </c>
      <c r="L111" s="55">
        <v>1584621</v>
      </c>
      <c r="M111" s="56">
        <f t="shared" si="1"/>
        <v>17598214.98</v>
      </c>
    </row>
    <row r="112" spans="1:13" x14ac:dyDescent="0.25">
      <c r="A112" s="5">
        <v>111</v>
      </c>
      <c r="B112" s="6" t="s">
        <v>103</v>
      </c>
      <c r="C112" s="55">
        <v>1681552.8800000001</v>
      </c>
      <c r="D112" s="55">
        <v>5219885</v>
      </c>
      <c r="E112" s="55">
        <v>55606</v>
      </c>
      <c r="F112" s="55">
        <v>232526</v>
      </c>
      <c r="G112" s="55">
        <v>157081</v>
      </c>
      <c r="H112" s="55">
        <v>54637</v>
      </c>
      <c r="I112" s="55">
        <v>482950</v>
      </c>
      <c r="J112" s="55">
        <v>129158</v>
      </c>
      <c r="K112" s="55">
        <v>253671</v>
      </c>
      <c r="L112" s="55">
        <v>1091760</v>
      </c>
      <c r="M112" s="56">
        <f t="shared" si="1"/>
        <v>9358826.879999999</v>
      </c>
    </row>
    <row r="113" spans="1:13" x14ac:dyDescent="0.25">
      <c r="A113" s="5">
        <v>112</v>
      </c>
      <c r="B113" s="6" t="s">
        <v>104</v>
      </c>
      <c r="C113" s="55">
        <v>28078683.109999999</v>
      </c>
      <c r="D113" s="55">
        <v>68390359</v>
      </c>
      <c r="E113" s="55">
        <v>1229804</v>
      </c>
      <c r="F113" s="55">
        <v>402682</v>
      </c>
      <c r="G113" s="55">
        <v>1260614</v>
      </c>
      <c r="H113" s="55">
        <v>753628</v>
      </c>
      <c r="I113" s="55">
        <v>8056968</v>
      </c>
      <c r="J113" s="55">
        <v>1813914</v>
      </c>
      <c r="K113" s="55">
        <v>3247451</v>
      </c>
      <c r="L113" s="55">
        <v>15004048</v>
      </c>
      <c r="M113" s="56">
        <f t="shared" si="1"/>
        <v>128238151.11</v>
      </c>
    </row>
    <row r="114" spans="1:13" x14ac:dyDescent="0.25">
      <c r="A114" s="5">
        <v>113</v>
      </c>
      <c r="B114" s="6" t="s">
        <v>105</v>
      </c>
      <c r="C114" s="55">
        <v>8402008.1900000013</v>
      </c>
      <c r="D114" s="55">
        <v>22894056</v>
      </c>
      <c r="E114" s="55">
        <v>318965</v>
      </c>
      <c r="F114" s="55">
        <v>2264705</v>
      </c>
      <c r="G114" s="55">
        <v>375753</v>
      </c>
      <c r="H114" s="55">
        <v>231233</v>
      </c>
      <c r="I114" s="55">
        <v>2060449</v>
      </c>
      <c r="J114" s="55">
        <v>546618</v>
      </c>
      <c r="K114" s="55">
        <v>1428688</v>
      </c>
      <c r="L114" s="55">
        <v>4599881</v>
      </c>
      <c r="M114" s="56">
        <f t="shared" si="1"/>
        <v>43122356.189999998</v>
      </c>
    </row>
    <row r="115" spans="1:13" x14ac:dyDescent="0.25">
      <c r="A115" s="5">
        <v>114</v>
      </c>
      <c r="B115" s="6" t="s">
        <v>106</v>
      </c>
      <c r="C115" s="55">
        <v>5546184.3800000008</v>
      </c>
      <c r="D115" s="55">
        <v>14578681</v>
      </c>
      <c r="E115" s="55">
        <v>0</v>
      </c>
      <c r="F115" s="55">
        <v>216123</v>
      </c>
      <c r="G115" s="55">
        <v>407334</v>
      </c>
      <c r="H115" s="55">
        <v>160024</v>
      </c>
      <c r="I115" s="55">
        <v>2013394</v>
      </c>
      <c r="J115" s="55">
        <v>385163</v>
      </c>
      <c r="K115" s="55">
        <v>1050340</v>
      </c>
      <c r="L115" s="55">
        <v>3357596</v>
      </c>
      <c r="M115" s="56">
        <f t="shared" si="1"/>
        <v>27714839.380000003</v>
      </c>
    </row>
    <row r="116" spans="1:13" x14ac:dyDescent="0.25">
      <c r="A116" s="5">
        <v>115</v>
      </c>
      <c r="B116" s="6" t="s">
        <v>107</v>
      </c>
      <c r="C116" s="55">
        <v>14606007.6</v>
      </c>
      <c r="D116" s="55">
        <v>21834980</v>
      </c>
      <c r="E116" s="55">
        <v>255820</v>
      </c>
      <c r="F116" s="55">
        <v>226970</v>
      </c>
      <c r="G116" s="55">
        <v>534771</v>
      </c>
      <c r="H116" s="55">
        <v>253555</v>
      </c>
      <c r="I116" s="55">
        <v>3785845</v>
      </c>
      <c r="J116" s="55">
        <v>610284</v>
      </c>
      <c r="K116" s="55">
        <v>1452179</v>
      </c>
      <c r="L116" s="55">
        <v>5144864</v>
      </c>
      <c r="M116" s="56">
        <f t="shared" si="1"/>
        <v>48705275.600000001</v>
      </c>
    </row>
    <row r="117" spans="1:13" x14ac:dyDescent="0.25">
      <c r="A117" s="5">
        <v>116</v>
      </c>
      <c r="B117" s="6" t="s">
        <v>108</v>
      </c>
      <c r="C117" s="55">
        <v>3233615.36</v>
      </c>
      <c r="D117" s="55">
        <v>6013070</v>
      </c>
      <c r="E117" s="55">
        <v>140795</v>
      </c>
      <c r="F117" s="55">
        <v>158600</v>
      </c>
      <c r="G117" s="55">
        <v>68278</v>
      </c>
      <c r="H117" s="55">
        <v>72217</v>
      </c>
      <c r="I117" s="55">
        <v>548846</v>
      </c>
      <c r="J117" s="55">
        <v>173819</v>
      </c>
      <c r="K117" s="55">
        <v>519960</v>
      </c>
      <c r="L117" s="55">
        <v>1435142</v>
      </c>
      <c r="M117" s="56">
        <f t="shared" si="1"/>
        <v>12364342.359999999</v>
      </c>
    </row>
    <row r="118" spans="1:13" x14ac:dyDescent="0.25">
      <c r="A118" s="5">
        <v>117</v>
      </c>
      <c r="B118" s="6" t="s">
        <v>109</v>
      </c>
      <c r="C118" s="55">
        <v>39542619.920000002</v>
      </c>
      <c r="D118" s="55">
        <v>90668745</v>
      </c>
      <c r="E118" s="55">
        <v>1680891</v>
      </c>
      <c r="F118" s="55">
        <v>1929692</v>
      </c>
      <c r="G118" s="55">
        <v>1245028</v>
      </c>
      <c r="H118" s="55">
        <v>992414</v>
      </c>
      <c r="I118" s="55">
        <v>9599348</v>
      </c>
      <c r="J118" s="55">
        <v>2388650</v>
      </c>
      <c r="K118" s="55">
        <v>5449254</v>
      </c>
      <c r="L118" s="55">
        <v>19631748</v>
      </c>
      <c r="M118" s="56">
        <f t="shared" si="1"/>
        <v>173128389.92000002</v>
      </c>
    </row>
    <row r="119" spans="1:13" x14ac:dyDescent="0.25">
      <c r="A119" s="5">
        <v>118</v>
      </c>
      <c r="B119" s="6" t="s">
        <v>110</v>
      </c>
      <c r="C119" s="55">
        <v>43808525.879999995</v>
      </c>
      <c r="D119" s="55">
        <v>81857247</v>
      </c>
      <c r="E119" s="55">
        <v>1247187</v>
      </c>
      <c r="F119" s="55">
        <v>1435602</v>
      </c>
      <c r="G119" s="55">
        <v>1597274</v>
      </c>
      <c r="H119" s="55">
        <v>965385</v>
      </c>
      <c r="I119" s="55">
        <v>10952733</v>
      </c>
      <c r="J119" s="55">
        <v>2323594</v>
      </c>
      <c r="K119" s="55">
        <v>5564129</v>
      </c>
      <c r="L119" s="55">
        <v>19711410</v>
      </c>
      <c r="M119" s="56">
        <f t="shared" si="1"/>
        <v>169463086.88</v>
      </c>
    </row>
    <row r="120" spans="1:13" x14ac:dyDescent="0.25">
      <c r="A120" s="5">
        <v>119</v>
      </c>
      <c r="B120" s="6" t="s">
        <v>111</v>
      </c>
      <c r="C120" s="55">
        <v>890547.6</v>
      </c>
      <c r="D120" s="55">
        <v>3043757</v>
      </c>
      <c r="E120" s="55">
        <v>2721.52</v>
      </c>
      <c r="F120" s="55">
        <v>9870.4600000000009</v>
      </c>
      <c r="G120" s="55">
        <v>208424</v>
      </c>
      <c r="H120" s="55">
        <v>31460</v>
      </c>
      <c r="I120" s="55">
        <v>280895</v>
      </c>
      <c r="J120" s="55">
        <v>74370</v>
      </c>
      <c r="K120" s="55">
        <v>132021</v>
      </c>
      <c r="L120" s="55">
        <v>657856</v>
      </c>
      <c r="M120" s="56">
        <f t="shared" si="1"/>
        <v>5331922.58</v>
      </c>
    </row>
    <row r="121" spans="1:13" x14ac:dyDescent="0.25">
      <c r="A121" s="5">
        <v>120</v>
      </c>
      <c r="B121" s="6" t="s">
        <v>112</v>
      </c>
      <c r="C121" s="55">
        <v>5719289.71</v>
      </c>
      <c r="D121" s="55">
        <v>15446035</v>
      </c>
      <c r="E121" s="55">
        <v>329782</v>
      </c>
      <c r="F121" s="55">
        <v>289936</v>
      </c>
      <c r="G121" s="55">
        <v>405298</v>
      </c>
      <c r="H121" s="55">
        <v>161532</v>
      </c>
      <c r="I121" s="55">
        <v>1650562</v>
      </c>
      <c r="J121" s="55">
        <v>388793</v>
      </c>
      <c r="K121" s="55">
        <v>1627066</v>
      </c>
      <c r="L121" s="55">
        <v>3439160</v>
      </c>
      <c r="M121" s="56">
        <f t="shared" si="1"/>
        <v>29457453.710000001</v>
      </c>
    </row>
    <row r="122" spans="1:13" x14ac:dyDescent="0.25">
      <c r="A122" s="5">
        <v>121</v>
      </c>
      <c r="B122" s="6" t="s">
        <v>113</v>
      </c>
      <c r="C122" s="55">
        <v>20491818.579999998</v>
      </c>
      <c r="D122" s="55">
        <v>47702574</v>
      </c>
      <c r="E122" s="55">
        <v>733742</v>
      </c>
      <c r="F122" s="55">
        <v>190520</v>
      </c>
      <c r="G122" s="55">
        <v>891598</v>
      </c>
      <c r="H122" s="55">
        <v>527289</v>
      </c>
      <c r="I122" s="55">
        <v>5531744</v>
      </c>
      <c r="J122" s="55">
        <v>1269137</v>
      </c>
      <c r="K122" s="55">
        <v>3019929</v>
      </c>
      <c r="L122" s="55">
        <v>10641656</v>
      </c>
      <c r="M122" s="56">
        <f t="shared" si="1"/>
        <v>91000007.579999998</v>
      </c>
    </row>
    <row r="123" spans="1:13" x14ac:dyDescent="0.25">
      <c r="A123" s="5">
        <v>122</v>
      </c>
      <c r="B123" s="6" t="s">
        <v>114</v>
      </c>
      <c r="C123" s="55">
        <v>2236250.2599999998</v>
      </c>
      <c r="D123" s="55">
        <v>15289373</v>
      </c>
      <c r="E123" s="55">
        <v>26648</v>
      </c>
      <c r="F123" s="55">
        <v>15046</v>
      </c>
      <c r="G123" s="55">
        <v>127599</v>
      </c>
      <c r="H123" s="55">
        <v>133029</v>
      </c>
      <c r="I123" s="55">
        <v>819891</v>
      </c>
      <c r="J123" s="55">
        <v>359395</v>
      </c>
      <c r="K123" s="55">
        <v>431664</v>
      </c>
      <c r="L123" s="55">
        <v>2595416</v>
      </c>
      <c r="M123" s="56">
        <f t="shared" si="1"/>
        <v>22034311.259999998</v>
      </c>
    </row>
    <row r="124" spans="1:13" x14ac:dyDescent="0.25">
      <c r="A124" s="5">
        <v>123</v>
      </c>
      <c r="B124" s="6" t="s">
        <v>115</v>
      </c>
      <c r="C124" s="55">
        <v>34342630.939999998</v>
      </c>
      <c r="D124" s="55">
        <v>47970342</v>
      </c>
      <c r="E124" s="55">
        <v>853067</v>
      </c>
      <c r="F124" s="55">
        <v>2765356</v>
      </c>
      <c r="G124" s="55">
        <v>563647</v>
      </c>
      <c r="H124" s="55">
        <v>544211</v>
      </c>
      <c r="I124" s="55">
        <v>6083504</v>
      </c>
      <c r="J124" s="55">
        <v>1286476</v>
      </c>
      <c r="K124" s="55">
        <v>4528615</v>
      </c>
      <c r="L124" s="55">
        <v>11389563</v>
      </c>
      <c r="M124" s="56">
        <f t="shared" si="1"/>
        <v>110327411.94</v>
      </c>
    </row>
    <row r="125" spans="1:13" x14ac:dyDescent="0.25">
      <c r="A125" s="5">
        <v>124</v>
      </c>
      <c r="B125" s="6" t="s">
        <v>116</v>
      </c>
      <c r="C125" s="55">
        <v>20748216.82</v>
      </c>
      <c r="D125" s="55">
        <v>40218326</v>
      </c>
      <c r="E125" s="55">
        <v>1057413</v>
      </c>
      <c r="F125" s="55">
        <v>1693826</v>
      </c>
      <c r="G125" s="55">
        <v>598116</v>
      </c>
      <c r="H125" s="55">
        <v>463329</v>
      </c>
      <c r="I125" s="55">
        <v>5197712</v>
      </c>
      <c r="J125" s="55">
        <v>1115191</v>
      </c>
      <c r="K125" s="55">
        <v>2990580</v>
      </c>
      <c r="L125" s="55">
        <v>9578279</v>
      </c>
      <c r="M125" s="56">
        <f t="shared" si="1"/>
        <v>83660988.819999993</v>
      </c>
    </row>
    <row r="126" spans="1:13" x14ac:dyDescent="0.25">
      <c r="A126" s="5">
        <v>126</v>
      </c>
      <c r="B126" s="6" t="s">
        <v>117</v>
      </c>
      <c r="C126" s="55">
        <v>4615169.7</v>
      </c>
      <c r="D126" s="55">
        <v>7454225</v>
      </c>
      <c r="E126" s="55">
        <v>72932</v>
      </c>
      <c r="F126" s="55">
        <v>91816</v>
      </c>
      <c r="G126" s="55">
        <v>546865</v>
      </c>
      <c r="H126" s="55">
        <v>84832</v>
      </c>
      <c r="I126" s="55">
        <v>624123</v>
      </c>
      <c r="J126" s="55">
        <v>200537</v>
      </c>
      <c r="K126" s="55">
        <v>343874</v>
      </c>
      <c r="L126" s="55">
        <v>1731488</v>
      </c>
      <c r="M126" s="56">
        <f t="shared" si="1"/>
        <v>15765861.699999999</v>
      </c>
    </row>
    <row r="127" spans="1:13" x14ac:dyDescent="0.25">
      <c r="A127" s="5">
        <v>127</v>
      </c>
      <c r="B127" s="6" t="s">
        <v>118</v>
      </c>
      <c r="C127" s="55">
        <v>22841828.879999999</v>
      </c>
      <c r="D127" s="55">
        <v>44150059</v>
      </c>
      <c r="E127" s="55">
        <v>346207</v>
      </c>
      <c r="F127" s="55">
        <v>111543</v>
      </c>
      <c r="G127" s="55">
        <v>962996</v>
      </c>
      <c r="H127" s="55">
        <v>503998</v>
      </c>
      <c r="I127" s="55">
        <v>5048982</v>
      </c>
      <c r="J127" s="55">
        <v>1191416</v>
      </c>
      <c r="K127" s="55">
        <v>1718994</v>
      </c>
      <c r="L127" s="55">
        <v>9674965</v>
      </c>
      <c r="M127" s="56">
        <f t="shared" si="1"/>
        <v>86550988.879999995</v>
      </c>
    </row>
    <row r="128" spans="1:13" x14ac:dyDescent="0.25">
      <c r="A128" s="5">
        <v>128</v>
      </c>
      <c r="B128" s="6" t="s">
        <v>131</v>
      </c>
      <c r="C128" s="55">
        <v>98633260.290000007</v>
      </c>
      <c r="D128" s="55">
        <v>192465613</v>
      </c>
      <c r="E128" s="55">
        <v>259522</v>
      </c>
      <c r="F128" s="55">
        <v>1954796</v>
      </c>
      <c r="G128" s="55">
        <v>2184687</v>
      </c>
      <c r="H128" s="55">
        <v>2071686</v>
      </c>
      <c r="I128" s="55">
        <v>19323176</v>
      </c>
      <c r="J128" s="55">
        <v>4986359</v>
      </c>
      <c r="K128" s="55">
        <v>4859044</v>
      </c>
      <c r="L128" s="55">
        <v>38834687</v>
      </c>
      <c r="M128" s="56">
        <f t="shared" si="1"/>
        <v>365572830.29000002</v>
      </c>
    </row>
    <row r="129" spans="1:13" x14ac:dyDescent="0.25">
      <c r="A129" s="5">
        <v>130</v>
      </c>
      <c r="B129" s="6" t="s">
        <v>119</v>
      </c>
      <c r="C129" s="55">
        <v>4793746.4800000004</v>
      </c>
      <c r="D129" s="55">
        <v>8623305</v>
      </c>
      <c r="E129" s="55">
        <v>104000</v>
      </c>
      <c r="F129" s="55">
        <v>238348</v>
      </c>
      <c r="G129" s="55">
        <v>155584</v>
      </c>
      <c r="H129" s="55">
        <v>97240</v>
      </c>
      <c r="I129" s="55">
        <v>988311</v>
      </c>
      <c r="J129" s="55">
        <v>605905</v>
      </c>
      <c r="K129" s="55">
        <v>489735</v>
      </c>
      <c r="L129" s="55">
        <v>1983693</v>
      </c>
      <c r="M129" s="56">
        <f t="shared" si="1"/>
        <v>18079867.48</v>
      </c>
    </row>
    <row r="130" spans="1:13" ht="15.6" x14ac:dyDescent="0.25">
      <c r="A130" s="5">
        <v>131</v>
      </c>
      <c r="B130" s="6" t="s">
        <v>189</v>
      </c>
      <c r="C130" s="55">
        <v>17203750.219999999</v>
      </c>
      <c r="D130" s="55">
        <v>26824846</v>
      </c>
      <c r="E130" s="55">
        <v>169639</v>
      </c>
      <c r="F130" s="55">
        <v>413846</v>
      </c>
      <c r="G130" s="55">
        <v>171388</v>
      </c>
      <c r="H130" s="55">
        <v>281998</v>
      </c>
      <c r="I130" s="55">
        <v>3329389</v>
      </c>
      <c r="J130" s="55">
        <v>667303</v>
      </c>
      <c r="K130" s="55">
        <v>634855</v>
      </c>
      <c r="L130" s="55">
        <v>5415709</v>
      </c>
      <c r="M130" s="56">
        <f t="shared" si="1"/>
        <v>55112723.219999999</v>
      </c>
    </row>
    <row r="131" spans="1:13" x14ac:dyDescent="0.25">
      <c r="A131" s="5">
        <v>132</v>
      </c>
      <c r="B131" s="6" t="s">
        <v>120</v>
      </c>
      <c r="C131" s="55">
        <v>5918187.8600000003</v>
      </c>
      <c r="D131" s="55">
        <v>12291087</v>
      </c>
      <c r="E131" s="55">
        <v>185494</v>
      </c>
      <c r="F131" s="55">
        <v>903384</v>
      </c>
      <c r="G131" s="55">
        <v>335781</v>
      </c>
      <c r="H131" s="55">
        <v>133843</v>
      </c>
      <c r="I131" s="55">
        <v>1321991</v>
      </c>
      <c r="J131" s="55">
        <v>310844</v>
      </c>
      <c r="K131" s="55">
        <v>666866</v>
      </c>
      <c r="L131" s="55">
        <v>2695640</v>
      </c>
      <c r="M131" s="56">
        <f t="shared" si="1"/>
        <v>24763117.859999999</v>
      </c>
    </row>
    <row r="132" spans="1:13" ht="15.6" x14ac:dyDescent="0.25">
      <c r="A132" s="5">
        <v>134</v>
      </c>
      <c r="B132" s="6" t="s">
        <v>261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f t="shared" si="1"/>
        <v>0</v>
      </c>
    </row>
    <row r="133" spans="1:13" x14ac:dyDescent="0.25">
      <c r="A133" s="5">
        <v>135</v>
      </c>
      <c r="B133" s="6" t="s">
        <v>34</v>
      </c>
      <c r="C133" s="55">
        <v>1988896.82</v>
      </c>
      <c r="D133" s="55">
        <v>3258945</v>
      </c>
      <c r="E133" s="55">
        <v>0</v>
      </c>
      <c r="F133" s="55">
        <v>11956</v>
      </c>
      <c r="G133" s="55">
        <v>467953</v>
      </c>
      <c r="H133" s="55">
        <v>37961</v>
      </c>
      <c r="I133" s="55">
        <v>551466</v>
      </c>
      <c r="J133" s="55">
        <v>91368</v>
      </c>
      <c r="K133" s="55">
        <v>285741</v>
      </c>
      <c r="L133" s="55">
        <v>955232</v>
      </c>
      <c r="M133" s="56">
        <f t="shared" si="1"/>
        <v>7649518.8200000003</v>
      </c>
    </row>
    <row r="134" spans="1:13" x14ac:dyDescent="0.25">
      <c r="A134" s="5">
        <v>136</v>
      </c>
      <c r="B134" s="6" t="s">
        <v>121</v>
      </c>
      <c r="C134" s="55">
        <v>61242730.950000003</v>
      </c>
      <c r="D134" s="55">
        <v>140027654</v>
      </c>
      <c r="E134" s="55">
        <v>1787629</v>
      </c>
      <c r="F134" s="55">
        <v>1059217</v>
      </c>
      <c r="G134" s="55">
        <v>2664746.7000000002</v>
      </c>
      <c r="H134" s="55">
        <v>1449057</v>
      </c>
      <c r="I134" s="55">
        <v>17335987</v>
      </c>
      <c r="J134" s="55">
        <v>3487748</v>
      </c>
      <c r="K134" s="55">
        <v>3767547</v>
      </c>
      <c r="L134" s="55">
        <v>28322472</v>
      </c>
      <c r="M134" s="56">
        <f t="shared" si="1"/>
        <v>261144788.64999998</v>
      </c>
    </row>
    <row r="135" spans="1:13" x14ac:dyDescent="0.25">
      <c r="A135" s="5">
        <v>137</v>
      </c>
      <c r="B135" s="6" t="s">
        <v>122</v>
      </c>
      <c r="C135" s="55">
        <v>842693.24</v>
      </c>
      <c r="D135" s="55">
        <v>2092104</v>
      </c>
      <c r="E135" s="55">
        <v>0</v>
      </c>
      <c r="F135" s="55">
        <v>29518</v>
      </c>
      <c r="G135" s="55">
        <v>44290</v>
      </c>
      <c r="H135" s="55">
        <v>20773</v>
      </c>
      <c r="I135" s="55">
        <v>230465</v>
      </c>
      <c r="J135" s="55">
        <v>51886</v>
      </c>
      <c r="K135" s="55">
        <v>45074</v>
      </c>
      <c r="L135" s="55">
        <v>441332</v>
      </c>
      <c r="M135" s="56">
        <f t="shared" si="1"/>
        <v>3798135.24</v>
      </c>
    </row>
    <row r="136" spans="1:13" ht="15.6" x14ac:dyDescent="0.25">
      <c r="A136" s="5">
        <v>138</v>
      </c>
      <c r="B136" s="6" t="s">
        <v>234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6">
        <f t="shared" ref="M136:M146" si="2">SUM(C136:L136)</f>
        <v>0</v>
      </c>
    </row>
    <row r="137" spans="1:13" x14ac:dyDescent="0.25">
      <c r="A137" s="5">
        <v>139</v>
      </c>
      <c r="B137" s="6" t="s">
        <v>123</v>
      </c>
      <c r="C137" s="55">
        <v>5032790.5600000005</v>
      </c>
      <c r="D137" s="55">
        <v>11529293</v>
      </c>
      <c r="E137" s="55">
        <v>70495</v>
      </c>
      <c r="F137" s="55">
        <v>159789</v>
      </c>
      <c r="G137" s="55">
        <v>238061</v>
      </c>
      <c r="H137" s="55">
        <v>124699</v>
      </c>
      <c r="I137" s="55">
        <v>1394358</v>
      </c>
      <c r="J137" s="55">
        <v>300138</v>
      </c>
      <c r="K137" s="55">
        <v>310613</v>
      </c>
      <c r="L137" s="55">
        <v>2469035</v>
      </c>
      <c r="M137" s="56">
        <f t="shared" si="2"/>
        <v>21629271.560000002</v>
      </c>
    </row>
    <row r="138" spans="1:13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6">
        <f t="shared" si="2"/>
        <v>0</v>
      </c>
    </row>
    <row r="139" spans="1:13" x14ac:dyDescent="0.25">
      <c r="A139" s="5">
        <v>142</v>
      </c>
      <c r="B139" s="6" t="s">
        <v>124</v>
      </c>
      <c r="C139" s="55">
        <v>3124928.2800000003</v>
      </c>
      <c r="D139" s="55">
        <v>6504595</v>
      </c>
      <c r="E139" s="55">
        <v>52734</v>
      </c>
      <c r="F139" s="55">
        <v>8710</v>
      </c>
      <c r="G139" s="55">
        <v>154334</v>
      </c>
      <c r="H139" s="55">
        <v>71331</v>
      </c>
      <c r="I139" s="55">
        <v>671807</v>
      </c>
      <c r="J139" s="55">
        <v>171687</v>
      </c>
      <c r="K139" s="55">
        <v>75222</v>
      </c>
      <c r="L139" s="55">
        <v>1353989</v>
      </c>
      <c r="M139" s="56">
        <f t="shared" si="2"/>
        <v>12189337.280000001</v>
      </c>
    </row>
    <row r="140" spans="1:13" x14ac:dyDescent="0.25">
      <c r="A140" s="5">
        <v>143</v>
      </c>
      <c r="B140" s="6" t="s">
        <v>125</v>
      </c>
      <c r="C140" s="55">
        <v>10427436.16</v>
      </c>
      <c r="D140" s="55">
        <v>27591236</v>
      </c>
      <c r="E140" s="55">
        <v>197013</v>
      </c>
      <c r="F140" s="55">
        <v>3055363</v>
      </c>
      <c r="G140" s="55">
        <v>420194</v>
      </c>
      <c r="H140" s="55">
        <v>287998</v>
      </c>
      <c r="I140" s="55">
        <v>2964965</v>
      </c>
      <c r="J140" s="55">
        <v>625003</v>
      </c>
      <c r="K140" s="55">
        <v>1444712</v>
      </c>
      <c r="L140" s="55">
        <v>5613603</v>
      </c>
      <c r="M140" s="56">
        <f t="shared" si="2"/>
        <v>52627523.159999996</v>
      </c>
    </row>
    <row r="141" spans="1:13" ht="13.8" thickBot="1" x14ac:dyDescent="0.3">
      <c r="A141" s="5">
        <v>144</v>
      </c>
      <c r="B141" s="6" t="s">
        <v>126</v>
      </c>
      <c r="C141" s="55">
        <v>4545848.08</v>
      </c>
      <c r="D141" s="55">
        <v>13477770</v>
      </c>
      <c r="E141" s="55">
        <v>182489</v>
      </c>
      <c r="F141" s="55">
        <v>1571250</v>
      </c>
      <c r="G141" s="55">
        <v>124088</v>
      </c>
      <c r="H141" s="55">
        <v>142818</v>
      </c>
      <c r="I141" s="55">
        <v>1343892</v>
      </c>
      <c r="J141" s="55">
        <v>309938</v>
      </c>
      <c r="K141" s="55">
        <v>707065</v>
      </c>
      <c r="L141" s="55">
        <v>2725244</v>
      </c>
      <c r="M141" s="56">
        <f t="shared" si="2"/>
        <v>25130402.079999998</v>
      </c>
    </row>
    <row r="142" spans="1:13" ht="13.8" thickBot="1" x14ac:dyDescent="0.3">
      <c r="A142" s="44" t="s">
        <v>204</v>
      </c>
      <c r="B142" s="18" t="s">
        <v>4</v>
      </c>
      <c r="C142" s="57">
        <v>3260831.6</v>
      </c>
      <c r="D142" s="57">
        <v>13740422</v>
      </c>
      <c r="E142" s="57">
        <v>134527</v>
      </c>
      <c r="F142" s="57">
        <v>1098280</v>
      </c>
      <c r="G142" s="57">
        <v>224442</v>
      </c>
      <c r="H142" s="57">
        <v>140929</v>
      </c>
      <c r="I142" s="57">
        <v>1085675</v>
      </c>
      <c r="J142" s="57">
        <v>262780</v>
      </c>
      <c r="K142" s="57">
        <v>694205</v>
      </c>
      <c r="L142" s="57">
        <v>2544550</v>
      </c>
      <c r="M142" s="57">
        <v>2544550</v>
      </c>
    </row>
    <row r="143" spans="1:13" x14ac:dyDescent="0.25">
      <c r="A143" s="5">
        <v>202</v>
      </c>
      <c r="B143" s="6" t="s">
        <v>127</v>
      </c>
      <c r="C143" s="55">
        <v>787669.01</v>
      </c>
      <c r="D143" s="55">
        <v>2072597.18</v>
      </c>
      <c r="E143" s="55">
        <v>13943</v>
      </c>
      <c r="F143" s="55">
        <v>7693.99</v>
      </c>
      <c r="G143" s="55">
        <v>158163</v>
      </c>
      <c r="H143" s="55">
        <v>19363</v>
      </c>
      <c r="I143" s="55">
        <v>493054</v>
      </c>
      <c r="J143" s="55">
        <v>47263</v>
      </c>
      <c r="K143" s="55">
        <v>101753</v>
      </c>
      <c r="L143" s="55">
        <v>523035</v>
      </c>
      <c r="M143" s="56">
        <f t="shared" si="2"/>
        <v>4224534.18</v>
      </c>
    </row>
    <row r="144" spans="1:13" x14ac:dyDescent="0.25">
      <c r="A144" s="5">
        <v>207</v>
      </c>
      <c r="B144" s="6" t="s">
        <v>128</v>
      </c>
      <c r="C144" s="55">
        <v>984284.7</v>
      </c>
      <c r="D144" s="55">
        <v>3321762</v>
      </c>
      <c r="E144" s="55">
        <v>37827</v>
      </c>
      <c r="F144" s="55">
        <v>4532</v>
      </c>
      <c r="G144" s="55">
        <v>193390</v>
      </c>
      <c r="H144" s="55">
        <v>32134</v>
      </c>
      <c r="I144" s="55">
        <v>300310</v>
      </c>
      <c r="J144" s="55">
        <v>77345</v>
      </c>
      <c r="K144" s="55">
        <v>61347</v>
      </c>
      <c r="L144" s="55">
        <v>683586</v>
      </c>
      <c r="M144" s="56">
        <f t="shared" si="2"/>
        <v>5696517.7000000002</v>
      </c>
    </row>
    <row r="145" spans="1:20" ht="13.8" thickBot="1" x14ac:dyDescent="0.3">
      <c r="A145" s="47" t="s">
        <v>204</v>
      </c>
      <c r="B145" s="16" t="s">
        <v>143</v>
      </c>
      <c r="C145" s="58">
        <v>1864276689.9299998</v>
      </c>
      <c r="D145" s="58">
        <v>3636393446.9399996</v>
      </c>
      <c r="E145" s="58">
        <v>30920056.68</v>
      </c>
      <c r="F145" s="58">
        <v>100537890.44999999</v>
      </c>
      <c r="G145" s="58">
        <v>71919059.890000001</v>
      </c>
      <c r="H145" s="58">
        <v>38667655</v>
      </c>
      <c r="I145" s="58">
        <v>430992734.01999998</v>
      </c>
      <c r="J145" s="58">
        <v>90512344.090000004</v>
      </c>
      <c r="K145" s="58">
        <v>126066916.92</v>
      </c>
      <c r="L145" s="58">
        <v>761745733.16999996</v>
      </c>
      <c r="M145" s="56">
        <f t="shared" si="2"/>
        <v>7152032527.0900002</v>
      </c>
    </row>
    <row r="146" spans="1:20" ht="13.8" hidden="1" thickBot="1" x14ac:dyDescent="0.3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56" t="e">
        <f t="shared" si="2"/>
        <v>#REF!</v>
      </c>
    </row>
    <row r="147" spans="1:20" ht="18" customHeight="1" x14ac:dyDescent="0.25">
      <c r="A147" s="82" t="s">
        <v>216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4"/>
    </row>
    <row r="148" spans="1:20" ht="18" customHeight="1" x14ac:dyDescent="0.25">
      <c r="A148" s="85" t="s">
        <v>190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7"/>
      <c r="N148" s="9"/>
      <c r="O148" s="9"/>
      <c r="P148" s="9"/>
      <c r="Q148" s="9"/>
      <c r="R148" s="9"/>
      <c r="S148" s="9"/>
      <c r="T148" s="9"/>
    </row>
    <row r="149" spans="1:20" s="10" customFormat="1" ht="17.25" customHeight="1" x14ac:dyDescent="0.25">
      <c r="A149" s="73" t="s">
        <v>191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20" s="10" customFormat="1" ht="17.25" customHeight="1" x14ac:dyDescent="0.25">
      <c r="A150" s="88" t="s">
        <v>186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90"/>
    </row>
    <row r="151" spans="1:20" s="10" customFormat="1" ht="17.25" customHeight="1" thickBot="1" x14ac:dyDescent="0.3">
      <c r="A151" s="76" t="s">
        <v>236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8"/>
    </row>
    <row r="152" spans="1:20" x14ac:dyDescent="0.25">
      <c r="A152" s="13" t="s">
        <v>182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</sheetData>
  <sheetProtection algorithmName="SHA-512" hashValue="L84/djiCWohDurGI8Wn9XPku4g3cfpwyiAHVsG0meRdmwMXlIwYAzwrGgptMScpR0Ya+gY/zSlaWlopMnNk6SQ==" saltValue="md8lxneV6U4Gm/epBdrlZA==" spinCount="100000" sheet="1" objects="1" scenarios="1"/>
  <mergeCells count="10">
    <mergeCell ref="A149:M149"/>
    <mergeCell ref="A151:M151"/>
    <mergeCell ref="A1:M1"/>
    <mergeCell ref="A2:M2"/>
    <mergeCell ref="A3:M3"/>
    <mergeCell ref="A4:M4"/>
    <mergeCell ref="A147:M147"/>
    <mergeCell ref="A148:M148"/>
    <mergeCell ref="A150:M150"/>
    <mergeCell ref="C46:M46"/>
  </mergeCells>
  <phoneticPr fontId="0" type="noConversion"/>
  <printOptions horizontalCentered="1"/>
  <pageMargins left="0.25" right="0.25" top="0.5" bottom="0.5" header="0.3" footer="0.3"/>
  <pageSetup scale="78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153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:AA4"/>
    </sheetView>
  </sheetViews>
  <sheetFormatPr defaultColWidth="8.88671875" defaultRowHeight="13.2" x14ac:dyDescent="0.25"/>
  <cols>
    <col min="1" max="1" width="5.6640625" style="25" customWidth="1"/>
    <col min="2" max="2" width="15.6640625" style="1" customWidth="1"/>
    <col min="3" max="3" width="14.33203125" style="1" customWidth="1"/>
    <col min="4" max="4" width="14.6640625" style="1" customWidth="1"/>
    <col min="5" max="5" width="11.5546875" style="1" customWidth="1"/>
    <col min="6" max="6" width="15.5546875" style="1" customWidth="1"/>
    <col min="7" max="7" width="14.5546875" style="1" customWidth="1"/>
    <col min="8" max="8" width="16.5546875" style="1" customWidth="1"/>
    <col min="9" max="10" width="13.6640625" style="1" customWidth="1"/>
    <col min="11" max="11" width="15.88671875" style="1" customWidth="1"/>
    <col min="12" max="12" width="13.33203125" style="1" customWidth="1"/>
    <col min="13" max="13" width="13.6640625" style="1" customWidth="1"/>
    <col min="14" max="14" width="15.109375" style="1" customWidth="1"/>
    <col min="15" max="16" width="13.6640625" style="1" customWidth="1"/>
    <col min="17" max="17" width="14.88671875" style="1" customWidth="1"/>
    <col min="18" max="18" width="13.6640625" style="1" customWidth="1"/>
    <col min="19" max="19" width="11.33203125" style="1" customWidth="1"/>
    <col min="20" max="20" width="14.33203125" style="1" customWidth="1"/>
    <col min="21" max="21" width="14.44140625" style="1" customWidth="1"/>
    <col min="22" max="22" width="13.109375" style="1" customWidth="1"/>
    <col min="23" max="23" width="13.6640625" style="1" customWidth="1"/>
    <col min="24" max="24" width="15.109375" style="1" customWidth="1"/>
    <col min="25" max="27" width="13.6640625" style="1" customWidth="1"/>
    <col min="28" max="28" width="12.33203125" style="1" bestFit="1" customWidth="1"/>
    <col min="29" max="29" width="11.5546875" style="1" customWidth="1"/>
    <col min="30" max="30" width="13.33203125" style="1" customWidth="1"/>
    <col min="31" max="16384" width="8.88671875" style="1"/>
  </cols>
  <sheetData>
    <row r="1" spans="1:29" ht="4.5" customHeight="1" x14ac:dyDescent="0.25">
      <c r="A1" s="79" t="s">
        <v>192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9" x14ac:dyDescent="0.25">
      <c r="A2" s="99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9" x14ac:dyDescent="0.25">
      <c r="A3" s="99" t="s">
        <v>156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9" ht="15" customHeight="1" thickBot="1" x14ac:dyDescent="0.3">
      <c r="A4" s="81" t="s">
        <v>235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9" s="24" customFormat="1" ht="66.75" customHeight="1" thickBot="1" x14ac:dyDescent="0.3">
      <c r="A5" s="26" t="s">
        <v>129</v>
      </c>
      <c r="B5" s="23" t="s">
        <v>154</v>
      </c>
      <c r="C5" s="23" t="s">
        <v>209</v>
      </c>
      <c r="D5" s="23" t="s">
        <v>210</v>
      </c>
      <c r="E5" s="23" t="s">
        <v>237</v>
      </c>
      <c r="F5" s="51" t="s">
        <v>224</v>
      </c>
      <c r="G5" s="23" t="s">
        <v>238</v>
      </c>
      <c r="H5" s="23" t="s">
        <v>239</v>
      </c>
      <c r="I5" s="51" t="s">
        <v>240</v>
      </c>
      <c r="J5" s="23" t="s">
        <v>221</v>
      </c>
      <c r="K5" s="23" t="s">
        <v>222</v>
      </c>
      <c r="L5" s="23" t="s">
        <v>223</v>
      </c>
      <c r="M5" s="23" t="s">
        <v>241</v>
      </c>
      <c r="N5" s="23" t="s">
        <v>242</v>
      </c>
      <c r="O5" s="51" t="s">
        <v>225</v>
      </c>
      <c r="P5" s="23" t="s">
        <v>178</v>
      </c>
      <c r="Q5" s="23" t="s">
        <v>167</v>
      </c>
      <c r="R5" s="23" t="s">
        <v>150</v>
      </c>
      <c r="S5" s="23" t="s">
        <v>175</v>
      </c>
      <c r="T5" s="23" t="s">
        <v>179</v>
      </c>
      <c r="U5" s="23" t="s">
        <v>176</v>
      </c>
      <c r="V5" s="23" t="s">
        <v>208</v>
      </c>
      <c r="W5" s="23" t="s">
        <v>177</v>
      </c>
      <c r="X5" s="23" t="s">
        <v>243</v>
      </c>
      <c r="Y5" s="23" t="s">
        <v>229</v>
      </c>
      <c r="Z5" s="72" t="s">
        <v>244</v>
      </c>
      <c r="AA5" s="14" t="s">
        <v>1</v>
      </c>
    </row>
    <row r="6" spans="1:29" ht="13.8" thickBot="1" x14ac:dyDescent="0.3">
      <c r="A6" s="44" t="s">
        <v>204</v>
      </c>
      <c r="B6" s="17" t="s">
        <v>2</v>
      </c>
      <c r="C6" s="45" t="s">
        <v>204</v>
      </c>
      <c r="D6" s="45" t="s">
        <v>204</v>
      </c>
      <c r="E6" s="45"/>
      <c r="F6" s="45"/>
      <c r="G6" s="45"/>
      <c r="H6" s="45" t="s">
        <v>204</v>
      </c>
      <c r="I6" s="45" t="s">
        <v>204</v>
      </c>
      <c r="J6" s="45" t="s">
        <v>204</v>
      </c>
      <c r="K6" s="45"/>
      <c r="L6" s="45"/>
      <c r="M6" s="45" t="s">
        <v>204</v>
      </c>
      <c r="N6" s="45"/>
      <c r="O6" s="45"/>
      <c r="P6" s="45"/>
      <c r="Q6" s="45" t="s">
        <v>204</v>
      </c>
      <c r="R6" s="45" t="s">
        <v>204</v>
      </c>
      <c r="S6" s="45" t="s">
        <v>204</v>
      </c>
      <c r="T6" s="45" t="s">
        <v>204</v>
      </c>
      <c r="U6" s="45" t="s">
        <v>204</v>
      </c>
      <c r="V6" s="45" t="s">
        <v>204</v>
      </c>
      <c r="W6" s="45" t="s">
        <v>204</v>
      </c>
      <c r="X6" s="45"/>
      <c r="Y6" s="45"/>
      <c r="Z6" s="45"/>
      <c r="AA6" s="46" t="s">
        <v>204</v>
      </c>
    </row>
    <row r="7" spans="1:29" x14ac:dyDescent="0.25">
      <c r="A7" s="5">
        <v>1</v>
      </c>
      <c r="B7" s="6" t="s">
        <v>5</v>
      </c>
      <c r="C7" s="55">
        <v>0</v>
      </c>
      <c r="D7" s="55">
        <v>7101</v>
      </c>
      <c r="E7" s="55">
        <v>0</v>
      </c>
      <c r="F7" s="55">
        <v>0</v>
      </c>
      <c r="G7" s="55">
        <v>69868.63</v>
      </c>
      <c r="H7" s="55">
        <v>0</v>
      </c>
      <c r="I7" s="55">
        <v>0</v>
      </c>
      <c r="J7" s="55">
        <v>473522</v>
      </c>
      <c r="K7" s="55">
        <v>0</v>
      </c>
      <c r="L7" s="55">
        <v>10000</v>
      </c>
      <c r="M7" s="55">
        <v>378570</v>
      </c>
      <c r="N7" s="55">
        <v>2183938</v>
      </c>
      <c r="O7" s="55">
        <v>0</v>
      </c>
      <c r="P7" s="55">
        <v>1104699</v>
      </c>
      <c r="Q7" s="55">
        <v>0</v>
      </c>
      <c r="R7" s="55">
        <v>291680.40000000002</v>
      </c>
      <c r="S7" s="55">
        <v>1251.18</v>
      </c>
      <c r="T7" s="55">
        <v>29719.65</v>
      </c>
      <c r="U7" s="55">
        <v>0</v>
      </c>
      <c r="V7" s="55">
        <v>0</v>
      </c>
      <c r="W7" s="55">
        <v>0</v>
      </c>
      <c r="X7" s="55">
        <v>1032585</v>
      </c>
      <c r="Y7" s="55">
        <v>44049</v>
      </c>
      <c r="Z7" s="55">
        <v>0</v>
      </c>
      <c r="AA7" s="56">
        <f t="shared" ref="AA7:AA38" si="0">SUM(C7:Z7)</f>
        <v>5626983.8600000003</v>
      </c>
      <c r="AC7" s="3"/>
    </row>
    <row r="8" spans="1:29" x14ac:dyDescent="0.25">
      <c r="A8" s="5">
        <v>2</v>
      </c>
      <c r="B8" s="6" t="s">
        <v>6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10966.800000000001</v>
      </c>
      <c r="I8" s="55">
        <v>3252.6</v>
      </c>
      <c r="J8" s="55">
        <v>0</v>
      </c>
      <c r="K8" s="55">
        <v>27000</v>
      </c>
      <c r="L8" s="55">
        <v>0</v>
      </c>
      <c r="M8" s="55">
        <v>1237811</v>
      </c>
      <c r="N8" s="55">
        <v>2886667</v>
      </c>
      <c r="O8" s="55">
        <v>0</v>
      </c>
      <c r="P8" s="55">
        <v>1602978</v>
      </c>
      <c r="Q8" s="55">
        <v>0</v>
      </c>
      <c r="R8" s="55">
        <v>1241597.8999999999</v>
      </c>
      <c r="S8" s="55">
        <v>0</v>
      </c>
      <c r="T8" s="55">
        <v>0</v>
      </c>
      <c r="U8" s="55">
        <v>0</v>
      </c>
      <c r="V8" s="55">
        <v>0</v>
      </c>
      <c r="W8" s="55">
        <v>19417</v>
      </c>
      <c r="X8" s="55">
        <v>1708979</v>
      </c>
      <c r="Y8" s="55">
        <v>65732.639999999999</v>
      </c>
      <c r="Z8" s="55">
        <v>0</v>
      </c>
      <c r="AA8" s="56">
        <f t="shared" si="0"/>
        <v>8804401.9400000013</v>
      </c>
      <c r="AC8" s="3"/>
    </row>
    <row r="9" spans="1:29" x14ac:dyDescent="0.25">
      <c r="A9" s="5">
        <v>3</v>
      </c>
      <c r="B9" s="6" t="s">
        <v>133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350159</v>
      </c>
      <c r="K9" s="55">
        <v>48000</v>
      </c>
      <c r="L9" s="55">
        <v>0</v>
      </c>
      <c r="M9" s="55">
        <v>236060</v>
      </c>
      <c r="N9" s="55">
        <v>1751126</v>
      </c>
      <c r="O9" s="55">
        <v>0</v>
      </c>
      <c r="P9" s="55">
        <v>729232</v>
      </c>
      <c r="Q9" s="55">
        <v>0</v>
      </c>
      <c r="R9" s="55">
        <v>303619.35000000003</v>
      </c>
      <c r="S9" s="55">
        <v>493.64</v>
      </c>
      <c r="T9" s="55">
        <v>0</v>
      </c>
      <c r="U9" s="55">
        <v>0</v>
      </c>
      <c r="V9" s="55">
        <v>0</v>
      </c>
      <c r="W9" s="55">
        <v>27296</v>
      </c>
      <c r="X9" s="55">
        <v>331905</v>
      </c>
      <c r="Y9" s="55">
        <v>29674</v>
      </c>
      <c r="Z9" s="55">
        <v>600000</v>
      </c>
      <c r="AA9" s="56">
        <f t="shared" si="0"/>
        <v>4407564.99</v>
      </c>
      <c r="AC9" s="3"/>
    </row>
    <row r="10" spans="1:29" x14ac:dyDescent="0.25">
      <c r="A10" s="5">
        <v>4</v>
      </c>
      <c r="B10" s="6" t="s">
        <v>7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238783</v>
      </c>
      <c r="K10" s="55">
        <v>0</v>
      </c>
      <c r="L10" s="55">
        <v>0</v>
      </c>
      <c r="M10" s="55">
        <v>153608</v>
      </c>
      <c r="N10" s="55">
        <v>1389924</v>
      </c>
      <c r="O10" s="55">
        <v>0</v>
      </c>
      <c r="P10" s="55">
        <v>355351</v>
      </c>
      <c r="Q10" s="55">
        <v>1675</v>
      </c>
      <c r="R10" s="55">
        <v>0</v>
      </c>
      <c r="S10" s="55">
        <v>405.82</v>
      </c>
      <c r="T10" s="55">
        <v>3524</v>
      </c>
      <c r="U10" s="55">
        <v>0</v>
      </c>
      <c r="V10" s="55">
        <v>0</v>
      </c>
      <c r="W10" s="55">
        <v>75102</v>
      </c>
      <c r="X10" s="55">
        <v>203295</v>
      </c>
      <c r="Y10" s="55">
        <v>21225</v>
      </c>
      <c r="Z10" s="55">
        <v>0</v>
      </c>
      <c r="AA10" s="56">
        <f t="shared" si="0"/>
        <v>2442892.8199999998</v>
      </c>
      <c r="AC10" s="3"/>
    </row>
    <row r="11" spans="1:29" x14ac:dyDescent="0.25">
      <c r="A11" s="5">
        <v>5</v>
      </c>
      <c r="B11" s="6" t="s">
        <v>8</v>
      </c>
      <c r="C11" s="55">
        <v>0</v>
      </c>
      <c r="D11" s="55">
        <v>0</v>
      </c>
      <c r="E11" s="55">
        <v>0</v>
      </c>
      <c r="F11" s="55">
        <v>0</v>
      </c>
      <c r="G11" s="55">
        <v>376890.66000000003</v>
      </c>
      <c r="H11" s="55">
        <v>0</v>
      </c>
      <c r="I11" s="55">
        <v>0</v>
      </c>
      <c r="J11" s="55">
        <v>633999</v>
      </c>
      <c r="K11" s="55">
        <v>0</v>
      </c>
      <c r="L11" s="55">
        <v>0</v>
      </c>
      <c r="M11" s="55">
        <v>351021</v>
      </c>
      <c r="N11" s="55">
        <v>2039929</v>
      </c>
      <c r="O11" s="55">
        <v>0</v>
      </c>
      <c r="P11" s="55">
        <v>921846</v>
      </c>
      <c r="Q11" s="55">
        <v>0</v>
      </c>
      <c r="R11" s="55">
        <v>291035.42</v>
      </c>
      <c r="S11" s="55">
        <v>1176</v>
      </c>
      <c r="T11" s="55">
        <v>0</v>
      </c>
      <c r="U11" s="55">
        <v>0</v>
      </c>
      <c r="V11" s="55">
        <v>0</v>
      </c>
      <c r="W11" s="55">
        <v>112603.54000000001</v>
      </c>
      <c r="X11" s="55">
        <v>898420</v>
      </c>
      <c r="Y11" s="55">
        <v>46489</v>
      </c>
      <c r="Z11" s="55">
        <v>0</v>
      </c>
      <c r="AA11" s="56">
        <f t="shared" si="0"/>
        <v>5673409.6200000001</v>
      </c>
      <c r="AC11" s="3"/>
    </row>
    <row r="12" spans="1:29" x14ac:dyDescent="0.25">
      <c r="A12" s="5">
        <v>6</v>
      </c>
      <c r="B12" s="6" t="s">
        <v>9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239027.09</v>
      </c>
      <c r="K12" s="55">
        <v>0</v>
      </c>
      <c r="L12" s="55">
        <v>0</v>
      </c>
      <c r="M12" s="55">
        <v>188077</v>
      </c>
      <c r="N12" s="55">
        <v>1618528.3</v>
      </c>
      <c r="O12" s="55">
        <v>0</v>
      </c>
      <c r="P12" s="55">
        <v>530944</v>
      </c>
      <c r="Q12" s="55">
        <v>0</v>
      </c>
      <c r="R12" s="55">
        <v>154000</v>
      </c>
      <c r="S12" s="55">
        <v>822.73</v>
      </c>
      <c r="T12" s="55">
        <v>0</v>
      </c>
      <c r="U12" s="55">
        <v>0</v>
      </c>
      <c r="V12" s="55">
        <v>0</v>
      </c>
      <c r="W12" s="55">
        <v>0</v>
      </c>
      <c r="X12" s="55">
        <v>483799</v>
      </c>
      <c r="Y12" s="55">
        <v>50147.91</v>
      </c>
      <c r="Z12" s="55">
        <v>0</v>
      </c>
      <c r="AA12" s="56">
        <f t="shared" si="0"/>
        <v>3265346.0300000003</v>
      </c>
      <c r="AC12" s="3"/>
    </row>
    <row r="13" spans="1:29" x14ac:dyDescent="0.25">
      <c r="A13" s="5">
        <v>7</v>
      </c>
      <c r="B13" s="6" t="s">
        <v>10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40629.200000000004</v>
      </c>
      <c r="I13" s="55">
        <v>9183.3000000000011</v>
      </c>
      <c r="J13" s="55">
        <v>1657939.1</v>
      </c>
      <c r="K13" s="55">
        <v>0</v>
      </c>
      <c r="L13" s="55">
        <v>0</v>
      </c>
      <c r="M13" s="55">
        <v>2314833</v>
      </c>
      <c r="N13" s="55">
        <v>3032249</v>
      </c>
      <c r="O13" s="55">
        <v>0</v>
      </c>
      <c r="P13" s="55">
        <v>1995542</v>
      </c>
      <c r="Q13" s="55">
        <v>3350</v>
      </c>
      <c r="R13" s="55">
        <v>966048.6</v>
      </c>
      <c r="S13" s="55">
        <v>4585.57</v>
      </c>
      <c r="T13" s="55">
        <v>0</v>
      </c>
      <c r="U13" s="55">
        <v>264748</v>
      </c>
      <c r="V13" s="55">
        <v>0</v>
      </c>
      <c r="W13" s="55">
        <v>0</v>
      </c>
      <c r="X13" s="55">
        <v>0</v>
      </c>
      <c r="Y13" s="55">
        <v>444138.9</v>
      </c>
      <c r="Z13" s="55">
        <v>0</v>
      </c>
      <c r="AA13" s="56">
        <f t="shared" si="0"/>
        <v>10733246.67</v>
      </c>
      <c r="AC13" s="3"/>
    </row>
    <row r="14" spans="1:29" x14ac:dyDescent="0.25">
      <c r="A14" s="5">
        <v>8</v>
      </c>
      <c r="B14" s="6" t="s">
        <v>11</v>
      </c>
      <c r="C14" s="55">
        <v>782196</v>
      </c>
      <c r="D14" s="55">
        <v>0</v>
      </c>
      <c r="E14" s="55">
        <v>0</v>
      </c>
      <c r="F14" s="55">
        <v>0</v>
      </c>
      <c r="G14" s="55">
        <v>0</v>
      </c>
      <c r="H14" s="55">
        <v>16108</v>
      </c>
      <c r="I14" s="55">
        <v>9384.6</v>
      </c>
      <c r="J14" s="55">
        <v>1039484</v>
      </c>
      <c r="K14" s="55">
        <v>0</v>
      </c>
      <c r="L14" s="55">
        <v>0</v>
      </c>
      <c r="M14" s="55">
        <v>833912</v>
      </c>
      <c r="N14" s="55">
        <v>3328529</v>
      </c>
      <c r="O14" s="55">
        <v>0</v>
      </c>
      <c r="P14" s="55">
        <v>1986986</v>
      </c>
      <c r="Q14" s="55">
        <v>1675</v>
      </c>
      <c r="R14" s="55">
        <v>518000</v>
      </c>
      <c r="S14" s="55">
        <v>3760.31</v>
      </c>
      <c r="T14" s="55">
        <v>912.4</v>
      </c>
      <c r="U14" s="55">
        <v>48325</v>
      </c>
      <c r="V14" s="55">
        <v>0</v>
      </c>
      <c r="W14" s="55">
        <v>115322</v>
      </c>
      <c r="X14" s="55">
        <v>930462</v>
      </c>
      <c r="Y14" s="55">
        <v>475342</v>
      </c>
      <c r="Z14" s="55">
        <v>0</v>
      </c>
      <c r="AA14" s="56">
        <f t="shared" si="0"/>
        <v>10090398.310000001</v>
      </c>
      <c r="AC14" s="3"/>
    </row>
    <row r="15" spans="1:29" x14ac:dyDescent="0.25">
      <c r="A15" s="5">
        <v>9</v>
      </c>
      <c r="B15" s="6" t="s">
        <v>12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38059</v>
      </c>
      <c r="N15" s="55">
        <v>1037773</v>
      </c>
      <c r="O15" s="55">
        <v>0</v>
      </c>
      <c r="P15" s="55">
        <v>40891</v>
      </c>
      <c r="Q15" s="55">
        <v>1675</v>
      </c>
      <c r="R15" s="55">
        <v>128000</v>
      </c>
      <c r="S15" s="55">
        <v>320</v>
      </c>
      <c r="T15" s="55">
        <v>0</v>
      </c>
      <c r="U15" s="55">
        <v>0</v>
      </c>
      <c r="V15" s="55">
        <v>0</v>
      </c>
      <c r="W15" s="55">
        <v>0</v>
      </c>
      <c r="X15" s="55">
        <v>29658</v>
      </c>
      <c r="Y15" s="55">
        <v>0</v>
      </c>
      <c r="Z15" s="55">
        <v>0</v>
      </c>
      <c r="AA15" s="56">
        <f t="shared" si="0"/>
        <v>1276376</v>
      </c>
    </row>
    <row r="16" spans="1:29" ht="15.6" x14ac:dyDescent="0.25">
      <c r="A16" s="5">
        <v>10</v>
      </c>
      <c r="B16" s="6" t="s">
        <v>188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807179</v>
      </c>
      <c r="K16" s="55">
        <v>0</v>
      </c>
      <c r="L16" s="55">
        <v>0</v>
      </c>
      <c r="M16" s="55">
        <v>915775</v>
      </c>
      <c r="N16" s="55">
        <v>3350956</v>
      </c>
      <c r="O16" s="55">
        <v>0</v>
      </c>
      <c r="P16" s="55">
        <v>1961788</v>
      </c>
      <c r="Q16" s="55">
        <v>1675</v>
      </c>
      <c r="R16" s="55">
        <v>594000</v>
      </c>
      <c r="S16" s="55">
        <v>1980</v>
      </c>
      <c r="T16" s="55">
        <v>0</v>
      </c>
      <c r="U16" s="55">
        <v>0</v>
      </c>
      <c r="V16" s="55">
        <v>0</v>
      </c>
      <c r="W16" s="55">
        <v>0</v>
      </c>
      <c r="X16" s="55">
        <v>1506431</v>
      </c>
      <c r="Y16" s="55">
        <v>200934</v>
      </c>
      <c r="Z16" s="55">
        <v>0</v>
      </c>
      <c r="AA16" s="56">
        <f t="shared" si="0"/>
        <v>9340718</v>
      </c>
    </row>
    <row r="17" spans="1:27" x14ac:dyDescent="0.25">
      <c r="A17" s="5">
        <v>11</v>
      </c>
      <c r="B17" s="6" t="s">
        <v>13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15730.91</v>
      </c>
      <c r="K17" s="55">
        <v>0</v>
      </c>
      <c r="L17" s="55">
        <v>0</v>
      </c>
      <c r="M17" s="55">
        <v>57840</v>
      </c>
      <c r="N17" s="55">
        <v>1179814</v>
      </c>
      <c r="O17" s="55">
        <v>0</v>
      </c>
      <c r="P17" s="55">
        <v>191083</v>
      </c>
      <c r="Q17" s="55">
        <v>0</v>
      </c>
      <c r="R17" s="55">
        <v>126443</v>
      </c>
      <c r="S17" s="55">
        <v>390</v>
      </c>
      <c r="T17" s="55">
        <v>0</v>
      </c>
      <c r="U17" s="55">
        <v>0</v>
      </c>
      <c r="V17" s="55">
        <v>0</v>
      </c>
      <c r="W17" s="55">
        <v>0</v>
      </c>
      <c r="X17" s="55">
        <v>76916</v>
      </c>
      <c r="Y17" s="55">
        <v>16714.09</v>
      </c>
      <c r="Z17" s="55">
        <v>0</v>
      </c>
      <c r="AA17" s="56">
        <f t="shared" si="0"/>
        <v>1664931</v>
      </c>
    </row>
    <row r="18" spans="1:27" x14ac:dyDescent="0.25">
      <c r="A18" s="5">
        <v>12</v>
      </c>
      <c r="B18" s="6" t="s">
        <v>14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126626.82</v>
      </c>
      <c r="K18" s="55">
        <v>0</v>
      </c>
      <c r="L18" s="55">
        <v>0</v>
      </c>
      <c r="M18" s="55">
        <v>385751</v>
      </c>
      <c r="N18" s="55">
        <v>2006878</v>
      </c>
      <c r="O18" s="55">
        <v>0</v>
      </c>
      <c r="P18" s="55">
        <v>869229</v>
      </c>
      <c r="Q18" s="55">
        <v>0</v>
      </c>
      <c r="R18" s="55">
        <v>364149.7</v>
      </c>
      <c r="S18" s="55">
        <v>1686.71</v>
      </c>
      <c r="T18" s="55">
        <v>0</v>
      </c>
      <c r="U18" s="55">
        <v>0</v>
      </c>
      <c r="V18" s="55">
        <v>0</v>
      </c>
      <c r="W18" s="55">
        <v>0</v>
      </c>
      <c r="X18" s="55">
        <v>415062</v>
      </c>
      <c r="Y18" s="55">
        <v>51190.18</v>
      </c>
      <c r="Z18" s="55">
        <v>0</v>
      </c>
      <c r="AA18" s="56">
        <f t="shared" si="0"/>
        <v>4220573.41</v>
      </c>
    </row>
    <row r="19" spans="1:27" x14ac:dyDescent="0.25">
      <c r="A19" s="5">
        <v>13</v>
      </c>
      <c r="B19" s="6" t="s">
        <v>15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155896</v>
      </c>
      <c r="K19" s="55">
        <v>0</v>
      </c>
      <c r="L19" s="55">
        <v>0</v>
      </c>
      <c r="M19" s="55">
        <v>148125</v>
      </c>
      <c r="N19" s="55">
        <v>1307297</v>
      </c>
      <c r="O19" s="55">
        <v>0</v>
      </c>
      <c r="P19" s="55">
        <v>348227</v>
      </c>
      <c r="Q19" s="55">
        <v>0</v>
      </c>
      <c r="R19" s="55">
        <v>73695</v>
      </c>
      <c r="S19" s="55">
        <v>539.32000000000005</v>
      </c>
      <c r="T19" s="55">
        <v>7888.9000000000005</v>
      </c>
      <c r="U19" s="55">
        <v>0</v>
      </c>
      <c r="V19" s="55">
        <v>0</v>
      </c>
      <c r="W19" s="55">
        <v>53593.130000000005</v>
      </c>
      <c r="X19" s="55">
        <v>328882</v>
      </c>
      <c r="Y19" s="55">
        <v>14259</v>
      </c>
      <c r="Z19" s="55">
        <v>0</v>
      </c>
      <c r="AA19" s="56">
        <f t="shared" si="0"/>
        <v>2438402.35</v>
      </c>
    </row>
    <row r="20" spans="1:27" x14ac:dyDescent="0.25">
      <c r="A20" s="5">
        <v>14</v>
      </c>
      <c r="B20" s="6" t="s">
        <v>16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149417</v>
      </c>
      <c r="K20" s="55">
        <v>0</v>
      </c>
      <c r="L20" s="55">
        <v>0</v>
      </c>
      <c r="M20" s="55">
        <v>219543</v>
      </c>
      <c r="N20" s="55">
        <v>1644103</v>
      </c>
      <c r="O20" s="55">
        <v>0</v>
      </c>
      <c r="P20" s="55">
        <v>605516</v>
      </c>
      <c r="Q20" s="55">
        <v>0</v>
      </c>
      <c r="R20" s="55">
        <v>341909.03</v>
      </c>
      <c r="S20" s="55">
        <v>1629.16</v>
      </c>
      <c r="T20" s="55">
        <v>0</v>
      </c>
      <c r="U20" s="55">
        <v>0</v>
      </c>
      <c r="V20" s="55">
        <v>0</v>
      </c>
      <c r="W20" s="55">
        <v>0</v>
      </c>
      <c r="X20" s="55">
        <v>382545</v>
      </c>
      <c r="Y20" s="55">
        <v>11953</v>
      </c>
      <c r="Z20" s="55">
        <v>0</v>
      </c>
      <c r="AA20" s="56">
        <f t="shared" si="0"/>
        <v>3356615.1900000004</v>
      </c>
    </row>
    <row r="21" spans="1:27" x14ac:dyDescent="0.25">
      <c r="A21" s="5">
        <v>15</v>
      </c>
      <c r="B21" s="6" t="s">
        <v>17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285653</v>
      </c>
      <c r="K21" s="55">
        <v>0</v>
      </c>
      <c r="L21" s="55">
        <v>0</v>
      </c>
      <c r="M21" s="55">
        <v>172540</v>
      </c>
      <c r="N21" s="55">
        <v>0</v>
      </c>
      <c r="O21" s="55">
        <v>0</v>
      </c>
      <c r="P21" s="55">
        <v>442367</v>
      </c>
      <c r="Q21" s="55">
        <v>0</v>
      </c>
      <c r="R21" s="55">
        <v>145697.4</v>
      </c>
      <c r="S21" s="55">
        <v>469.25</v>
      </c>
      <c r="T21" s="55">
        <v>0</v>
      </c>
      <c r="U21" s="55">
        <v>0</v>
      </c>
      <c r="V21" s="55">
        <v>0</v>
      </c>
      <c r="W21" s="55">
        <v>0</v>
      </c>
      <c r="X21" s="55">
        <v>703748</v>
      </c>
      <c r="Y21" s="55">
        <v>28115</v>
      </c>
      <c r="Z21" s="55">
        <v>0</v>
      </c>
      <c r="AA21" s="56">
        <f t="shared" si="0"/>
        <v>1778589.65</v>
      </c>
    </row>
    <row r="22" spans="1:27" x14ac:dyDescent="0.25">
      <c r="A22" s="5">
        <v>16</v>
      </c>
      <c r="B22" s="6" t="s">
        <v>18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1389776</v>
      </c>
      <c r="K22" s="55">
        <v>0</v>
      </c>
      <c r="L22" s="55">
        <v>0</v>
      </c>
      <c r="M22" s="55">
        <v>623378</v>
      </c>
      <c r="N22" s="55">
        <v>3063333</v>
      </c>
      <c r="O22" s="55">
        <v>0</v>
      </c>
      <c r="P22" s="55">
        <v>1726037</v>
      </c>
      <c r="Q22" s="55">
        <v>1675</v>
      </c>
      <c r="R22" s="55">
        <v>934668</v>
      </c>
      <c r="S22" s="55">
        <v>980</v>
      </c>
      <c r="T22" s="55">
        <v>0</v>
      </c>
      <c r="U22" s="55">
        <v>0</v>
      </c>
      <c r="V22" s="55">
        <v>0</v>
      </c>
      <c r="W22" s="55">
        <v>144497</v>
      </c>
      <c r="X22" s="55">
        <v>854407</v>
      </c>
      <c r="Y22" s="55">
        <v>94784</v>
      </c>
      <c r="Z22" s="55">
        <v>0</v>
      </c>
      <c r="AA22" s="56">
        <f t="shared" si="0"/>
        <v>8833535</v>
      </c>
    </row>
    <row r="23" spans="1:27" x14ac:dyDescent="0.25">
      <c r="A23" s="5">
        <v>17</v>
      </c>
      <c r="B23" s="6" t="s">
        <v>19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491178</v>
      </c>
      <c r="K23" s="55">
        <v>0</v>
      </c>
      <c r="L23" s="55">
        <v>0</v>
      </c>
      <c r="M23" s="55">
        <v>368060</v>
      </c>
      <c r="N23" s="55">
        <v>373426.49</v>
      </c>
      <c r="O23" s="55">
        <v>0</v>
      </c>
      <c r="P23" s="55">
        <v>870995</v>
      </c>
      <c r="Q23" s="55">
        <v>0</v>
      </c>
      <c r="R23" s="55">
        <v>248202.47</v>
      </c>
      <c r="S23" s="55">
        <v>729.15</v>
      </c>
      <c r="T23" s="55">
        <v>11291.800000000001</v>
      </c>
      <c r="U23" s="55">
        <v>0</v>
      </c>
      <c r="V23" s="55">
        <v>0</v>
      </c>
      <c r="W23" s="55">
        <v>6242</v>
      </c>
      <c r="X23" s="55">
        <v>771096</v>
      </c>
      <c r="Y23" s="55">
        <v>117455</v>
      </c>
      <c r="Z23" s="55">
        <v>0</v>
      </c>
      <c r="AA23" s="56">
        <f t="shared" si="0"/>
        <v>3258675.91</v>
      </c>
    </row>
    <row r="24" spans="1:27" x14ac:dyDescent="0.25">
      <c r="A24" s="5">
        <v>18</v>
      </c>
      <c r="B24" s="6" t="s">
        <v>20</v>
      </c>
      <c r="C24" s="55">
        <v>0</v>
      </c>
      <c r="D24" s="55">
        <v>0</v>
      </c>
      <c r="E24" s="55">
        <v>0</v>
      </c>
      <c r="F24" s="55">
        <v>0</v>
      </c>
      <c r="G24" s="55">
        <v>3186.4700000000003</v>
      </c>
      <c r="H24" s="55">
        <v>0</v>
      </c>
      <c r="I24" s="55">
        <v>0</v>
      </c>
      <c r="J24" s="55">
        <v>555593</v>
      </c>
      <c r="K24" s="55">
        <v>0</v>
      </c>
      <c r="L24" s="55">
        <v>0</v>
      </c>
      <c r="M24" s="55">
        <v>295727</v>
      </c>
      <c r="N24" s="55">
        <v>1958482</v>
      </c>
      <c r="O24" s="55">
        <v>0</v>
      </c>
      <c r="P24" s="55">
        <v>856596</v>
      </c>
      <c r="Q24" s="55">
        <v>1675</v>
      </c>
      <c r="R24" s="55">
        <v>310000</v>
      </c>
      <c r="S24" s="55">
        <v>1992.25</v>
      </c>
      <c r="T24" s="55">
        <v>14612.65</v>
      </c>
      <c r="U24" s="55">
        <v>0</v>
      </c>
      <c r="V24" s="55">
        <v>0</v>
      </c>
      <c r="W24" s="55">
        <v>61884.51</v>
      </c>
      <c r="X24" s="55">
        <v>607752</v>
      </c>
      <c r="Y24" s="55">
        <v>225900</v>
      </c>
      <c r="Z24" s="55">
        <v>0</v>
      </c>
      <c r="AA24" s="56">
        <f t="shared" si="0"/>
        <v>4893400.879999999</v>
      </c>
    </row>
    <row r="25" spans="1:27" x14ac:dyDescent="0.25">
      <c r="A25" s="5">
        <v>19</v>
      </c>
      <c r="B25" s="6" t="s">
        <v>21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71052</v>
      </c>
      <c r="K25" s="55">
        <v>0</v>
      </c>
      <c r="L25" s="55">
        <v>0</v>
      </c>
      <c r="M25" s="55">
        <v>59537</v>
      </c>
      <c r="N25" s="55">
        <v>1080660</v>
      </c>
      <c r="O25" s="55">
        <v>0</v>
      </c>
      <c r="P25" s="55">
        <v>90295</v>
      </c>
      <c r="Q25" s="55">
        <v>0</v>
      </c>
      <c r="R25" s="55">
        <v>0</v>
      </c>
      <c r="S25" s="55">
        <v>1031</v>
      </c>
      <c r="T25" s="55">
        <v>8261.08</v>
      </c>
      <c r="U25" s="55">
        <v>0</v>
      </c>
      <c r="V25" s="55">
        <v>0</v>
      </c>
      <c r="W25" s="55">
        <v>2449</v>
      </c>
      <c r="X25" s="55">
        <v>0</v>
      </c>
      <c r="Y25" s="55">
        <v>0</v>
      </c>
      <c r="Z25" s="55">
        <v>0</v>
      </c>
      <c r="AA25" s="56">
        <f t="shared" si="0"/>
        <v>1313285.08</v>
      </c>
    </row>
    <row r="26" spans="1:27" x14ac:dyDescent="0.25">
      <c r="A26" s="5">
        <v>20</v>
      </c>
      <c r="B26" s="6" t="s">
        <v>22</v>
      </c>
      <c r="C26" s="55">
        <v>0</v>
      </c>
      <c r="D26" s="55">
        <v>0</v>
      </c>
      <c r="E26" s="55">
        <v>0</v>
      </c>
      <c r="F26" s="55">
        <v>0</v>
      </c>
      <c r="G26" s="55">
        <v>24631.75</v>
      </c>
      <c r="H26" s="55">
        <v>0</v>
      </c>
      <c r="I26" s="55">
        <v>0</v>
      </c>
      <c r="J26" s="55">
        <v>307584.72000000003</v>
      </c>
      <c r="K26" s="55">
        <v>0</v>
      </c>
      <c r="L26" s="55">
        <v>0</v>
      </c>
      <c r="M26" s="55">
        <v>142772</v>
      </c>
      <c r="N26" s="55">
        <v>1476487</v>
      </c>
      <c r="O26" s="55">
        <v>0</v>
      </c>
      <c r="P26" s="55">
        <v>429843</v>
      </c>
      <c r="Q26" s="55">
        <v>0</v>
      </c>
      <c r="R26" s="55">
        <v>0</v>
      </c>
      <c r="S26" s="55">
        <v>736.69</v>
      </c>
      <c r="T26" s="55">
        <v>5611.9000000000005</v>
      </c>
      <c r="U26" s="55">
        <v>0</v>
      </c>
      <c r="V26" s="55">
        <v>0</v>
      </c>
      <c r="W26" s="55">
        <v>139897</v>
      </c>
      <c r="X26" s="55">
        <v>574427.88</v>
      </c>
      <c r="Y26" s="55">
        <v>24906</v>
      </c>
      <c r="Z26" s="55">
        <v>0</v>
      </c>
      <c r="AA26" s="56">
        <f t="shared" si="0"/>
        <v>3126897.9399999995</v>
      </c>
    </row>
    <row r="27" spans="1:27" x14ac:dyDescent="0.25">
      <c r="A27" s="5">
        <v>21</v>
      </c>
      <c r="B27" s="6" t="s">
        <v>23</v>
      </c>
      <c r="C27" s="55">
        <v>1507142</v>
      </c>
      <c r="D27" s="55">
        <v>0</v>
      </c>
      <c r="E27" s="55">
        <v>0</v>
      </c>
      <c r="F27" s="55">
        <v>0</v>
      </c>
      <c r="G27" s="55">
        <v>0</v>
      </c>
      <c r="H27" s="55">
        <v>45004</v>
      </c>
      <c r="I27" s="55">
        <v>17916.900000000001</v>
      </c>
      <c r="J27" s="55">
        <v>2136380</v>
      </c>
      <c r="K27" s="55">
        <v>0</v>
      </c>
      <c r="L27" s="55">
        <v>0</v>
      </c>
      <c r="M27" s="55">
        <v>4807691</v>
      </c>
      <c r="N27" s="55">
        <v>16545822</v>
      </c>
      <c r="O27" s="55">
        <v>0</v>
      </c>
      <c r="P27" s="55">
        <v>12753290</v>
      </c>
      <c r="Q27" s="55">
        <v>0</v>
      </c>
      <c r="R27" s="55">
        <v>2299258.2999999998</v>
      </c>
      <c r="S27" s="55">
        <v>13349</v>
      </c>
      <c r="T27" s="55">
        <v>46019.65</v>
      </c>
      <c r="U27" s="55">
        <v>99821</v>
      </c>
      <c r="V27" s="55">
        <v>0</v>
      </c>
      <c r="W27" s="55">
        <v>0</v>
      </c>
      <c r="X27" s="55">
        <v>7431819</v>
      </c>
      <c r="Y27" s="55">
        <v>172637</v>
      </c>
      <c r="Z27" s="55">
        <v>0</v>
      </c>
      <c r="AA27" s="56">
        <f t="shared" si="0"/>
        <v>47876149.849999994</v>
      </c>
    </row>
    <row r="28" spans="1:27" x14ac:dyDescent="0.25">
      <c r="A28" s="5">
        <v>22</v>
      </c>
      <c r="B28" s="6" t="s">
        <v>24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2629.2000000000003</v>
      </c>
      <c r="I28" s="55">
        <v>1132.2</v>
      </c>
      <c r="J28" s="55">
        <v>59612</v>
      </c>
      <c r="K28" s="55">
        <v>0</v>
      </c>
      <c r="L28" s="55">
        <v>0</v>
      </c>
      <c r="M28" s="55">
        <v>167971</v>
      </c>
      <c r="N28" s="55">
        <v>791727.26</v>
      </c>
      <c r="O28" s="55">
        <v>0</v>
      </c>
      <c r="P28" s="55">
        <v>276344</v>
      </c>
      <c r="Q28" s="55">
        <v>0</v>
      </c>
      <c r="R28" s="55">
        <v>82325</v>
      </c>
      <c r="S28" s="55">
        <v>612.06000000000006</v>
      </c>
      <c r="T28" s="55">
        <v>0</v>
      </c>
      <c r="U28" s="55">
        <v>0</v>
      </c>
      <c r="V28" s="55">
        <v>0</v>
      </c>
      <c r="W28" s="55">
        <v>0</v>
      </c>
      <c r="X28" s="55">
        <v>229205</v>
      </c>
      <c r="Y28" s="55">
        <v>4258</v>
      </c>
      <c r="Z28" s="55">
        <v>0</v>
      </c>
      <c r="AA28" s="56">
        <f t="shared" si="0"/>
        <v>1615815.7200000002</v>
      </c>
    </row>
    <row r="29" spans="1:27" x14ac:dyDescent="0.25">
      <c r="A29" s="5">
        <v>23</v>
      </c>
      <c r="B29" s="6" t="s">
        <v>25</v>
      </c>
      <c r="C29" s="55">
        <v>0</v>
      </c>
      <c r="D29" s="55">
        <v>0</v>
      </c>
      <c r="E29" s="55">
        <v>0</v>
      </c>
      <c r="F29" s="55">
        <v>0</v>
      </c>
      <c r="G29" s="55">
        <v>164893.79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53466</v>
      </c>
      <c r="N29" s="55">
        <v>1126696</v>
      </c>
      <c r="O29" s="55">
        <v>0</v>
      </c>
      <c r="P29" s="55">
        <v>133384</v>
      </c>
      <c r="Q29" s="55">
        <v>0</v>
      </c>
      <c r="R29" s="55">
        <v>163684.99</v>
      </c>
      <c r="S29" s="55">
        <v>134.83000000000001</v>
      </c>
      <c r="T29" s="55">
        <v>0</v>
      </c>
      <c r="U29" s="55">
        <v>0</v>
      </c>
      <c r="V29" s="55">
        <v>0</v>
      </c>
      <c r="W29" s="55">
        <v>0</v>
      </c>
      <c r="X29" s="55">
        <v>247291</v>
      </c>
      <c r="Y29" s="55">
        <v>0</v>
      </c>
      <c r="Z29" s="55">
        <v>0</v>
      </c>
      <c r="AA29" s="56">
        <f t="shared" si="0"/>
        <v>1889550.61</v>
      </c>
    </row>
    <row r="30" spans="1:27" x14ac:dyDescent="0.25">
      <c r="A30" s="5">
        <v>24</v>
      </c>
      <c r="B30" s="6" t="s">
        <v>26</v>
      </c>
      <c r="C30" s="55">
        <v>0</v>
      </c>
      <c r="D30" s="55">
        <v>1731482</v>
      </c>
      <c r="E30" s="55">
        <v>0</v>
      </c>
      <c r="F30" s="55">
        <v>0</v>
      </c>
      <c r="G30" s="55">
        <v>0</v>
      </c>
      <c r="H30" s="55">
        <v>16726.900000000001</v>
      </c>
      <c r="I30" s="55">
        <v>0</v>
      </c>
      <c r="J30" s="55">
        <v>627365</v>
      </c>
      <c r="K30" s="55">
        <v>0</v>
      </c>
      <c r="L30" s="55">
        <v>0</v>
      </c>
      <c r="M30" s="55">
        <v>725609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2452.6799999999998</v>
      </c>
      <c r="T30" s="55">
        <v>0</v>
      </c>
      <c r="U30" s="55">
        <v>0</v>
      </c>
      <c r="V30" s="55">
        <v>0</v>
      </c>
      <c r="W30" s="55">
        <v>0</v>
      </c>
      <c r="X30" s="55">
        <v>1417978.1099999999</v>
      </c>
      <c r="Y30" s="55">
        <v>37444.870000000003</v>
      </c>
      <c r="Z30" s="55">
        <v>0</v>
      </c>
      <c r="AA30" s="56">
        <f t="shared" si="0"/>
        <v>4559058.5599999996</v>
      </c>
    </row>
    <row r="31" spans="1:27" x14ac:dyDescent="0.25">
      <c r="A31" s="5">
        <v>25</v>
      </c>
      <c r="B31" s="6" t="s">
        <v>27</v>
      </c>
      <c r="C31" s="55">
        <v>610512</v>
      </c>
      <c r="D31" s="55">
        <v>15000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217279.82</v>
      </c>
      <c r="K31" s="55">
        <v>0</v>
      </c>
      <c r="L31" s="55">
        <v>0</v>
      </c>
      <c r="M31" s="55">
        <v>108890</v>
      </c>
      <c r="N31" s="55">
        <v>1305723</v>
      </c>
      <c r="O31" s="55">
        <v>0</v>
      </c>
      <c r="P31" s="55">
        <v>321422</v>
      </c>
      <c r="Q31" s="55">
        <v>0</v>
      </c>
      <c r="R31" s="55">
        <v>128000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345159</v>
      </c>
      <c r="Y31" s="55">
        <v>20567.18</v>
      </c>
      <c r="Z31" s="55">
        <v>0</v>
      </c>
      <c r="AA31" s="56">
        <f t="shared" si="0"/>
        <v>3072553.0000000005</v>
      </c>
    </row>
    <row r="32" spans="1:27" x14ac:dyDescent="0.25">
      <c r="A32" s="5">
        <v>26</v>
      </c>
      <c r="B32" s="6" t="s">
        <v>28</v>
      </c>
      <c r="C32" s="55">
        <v>0</v>
      </c>
      <c r="D32" s="55">
        <v>0</v>
      </c>
      <c r="E32" s="55">
        <v>0</v>
      </c>
      <c r="F32" s="55">
        <v>0</v>
      </c>
      <c r="G32" s="55">
        <v>215490.43</v>
      </c>
      <c r="H32" s="55">
        <v>0</v>
      </c>
      <c r="I32" s="55">
        <v>0</v>
      </c>
      <c r="J32" s="55">
        <v>341086</v>
      </c>
      <c r="K32" s="55">
        <v>0</v>
      </c>
      <c r="L32" s="55">
        <v>0</v>
      </c>
      <c r="M32" s="55">
        <v>160594</v>
      </c>
      <c r="N32" s="55">
        <v>1570132</v>
      </c>
      <c r="O32" s="55">
        <v>0</v>
      </c>
      <c r="P32" s="55">
        <v>516724</v>
      </c>
      <c r="Q32" s="55">
        <v>0</v>
      </c>
      <c r="R32" s="55">
        <v>180000</v>
      </c>
      <c r="S32" s="55">
        <v>852.11</v>
      </c>
      <c r="T32" s="55">
        <v>14329.35</v>
      </c>
      <c r="U32" s="55">
        <v>0</v>
      </c>
      <c r="V32" s="55">
        <v>0</v>
      </c>
      <c r="W32" s="55">
        <v>194123.73</v>
      </c>
      <c r="X32" s="55">
        <v>523191</v>
      </c>
      <c r="Y32" s="55">
        <v>25742</v>
      </c>
      <c r="Z32" s="55">
        <v>0</v>
      </c>
      <c r="AA32" s="56">
        <f t="shared" si="0"/>
        <v>3742264.6199999996</v>
      </c>
    </row>
    <row r="33" spans="1:27" x14ac:dyDescent="0.25">
      <c r="A33" s="5">
        <v>27</v>
      </c>
      <c r="B33" s="6" t="s">
        <v>29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521388</v>
      </c>
      <c r="K33" s="55">
        <v>0</v>
      </c>
      <c r="L33" s="55">
        <v>0</v>
      </c>
      <c r="M33" s="55">
        <v>333264</v>
      </c>
      <c r="N33" s="55">
        <v>2139870</v>
      </c>
      <c r="O33" s="55">
        <v>0</v>
      </c>
      <c r="P33" s="55">
        <v>1018807</v>
      </c>
      <c r="Q33" s="55">
        <v>1675</v>
      </c>
      <c r="R33" s="55">
        <v>232000</v>
      </c>
      <c r="S33" s="55">
        <v>2099</v>
      </c>
      <c r="T33" s="55">
        <v>10533.550000000001</v>
      </c>
      <c r="U33" s="55">
        <v>0</v>
      </c>
      <c r="V33" s="55">
        <v>0</v>
      </c>
      <c r="W33" s="55">
        <v>297003.75</v>
      </c>
      <c r="X33" s="55">
        <v>742159</v>
      </c>
      <c r="Y33" s="55">
        <v>41474</v>
      </c>
      <c r="Z33" s="55">
        <v>0</v>
      </c>
      <c r="AA33" s="56">
        <f t="shared" si="0"/>
        <v>5340273.3</v>
      </c>
    </row>
    <row r="34" spans="1:27" x14ac:dyDescent="0.25">
      <c r="A34" s="5">
        <v>28</v>
      </c>
      <c r="B34" s="6" t="s">
        <v>30</v>
      </c>
      <c r="C34" s="55">
        <v>0</v>
      </c>
      <c r="D34" s="55">
        <v>0</v>
      </c>
      <c r="E34" s="55">
        <v>0</v>
      </c>
      <c r="F34" s="55">
        <v>0</v>
      </c>
      <c r="G34" s="55">
        <v>770643.69000000006</v>
      </c>
      <c r="H34" s="55">
        <v>0</v>
      </c>
      <c r="I34" s="55">
        <v>0</v>
      </c>
      <c r="J34" s="55">
        <v>144541.72</v>
      </c>
      <c r="K34" s="55">
        <v>0</v>
      </c>
      <c r="L34" s="55">
        <v>0</v>
      </c>
      <c r="M34" s="55">
        <v>110261</v>
      </c>
      <c r="N34" s="55">
        <v>1281328</v>
      </c>
      <c r="O34" s="55">
        <v>0</v>
      </c>
      <c r="P34" s="55">
        <v>234973</v>
      </c>
      <c r="Q34" s="55">
        <v>0</v>
      </c>
      <c r="R34" s="55">
        <v>122602.22</v>
      </c>
      <c r="S34" s="55">
        <v>348</v>
      </c>
      <c r="T34" s="55">
        <v>4648.7</v>
      </c>
      <c r="U34" s="55">
        <v>0</v>
      </c>
      <c r="V34" s="55">
        <v>0</v>
      </c>
      <c r="W34" s="55">
        <v>205387.1</v>
      </c>
      <c r="X34" s="55">
        <v>204752</v>
      </c>
      <c r="Y34" s="55">
        <v>3237.28</v>
      </c>
      <c r="Z34" s="55">
        <v>0</v>
      </c>
      <c r="AA34" s="56">
        <f t="shared" si="0"/>
        <v>3082722.7100000004</v>
      </c>
    </row>
    <row r="35" spans="1:27" ht="15.6" x14ac:dyDescent="0.25">
      <c r="A35" s="5">
        <v>29</v>
      </c>
      <c r="B35" s="6" t="s">
        <v>230</v>
      </c>
      <c r="C35" s="55">
        <v>4369039</v>
      </c>
      <c r="D35" s="55">
        <v>0</v>
      </c>
      <c r="E35" s="55">
        <v>0</v>
      </c>
      <c r="F35" s="55">
        <v>0</v>
      </c>
      <c r="G35" s="55">
        <v>0</v>
      </c>
      <c r="H35" s="55">
        <v>218790</v>
      </c>
      <c r="I35" s="55">
        <v>56758.200000000004</v>
      </c>
      <c r="J35" s="55">
        <v>0</v>
      </c>
      <c r="K35" s="55">
        <v>0</v>
      </c>
      <c r="L35" s="55">
        <v>0</v>
      </c>
      <c r="M35" s="55">
        <v>15113235</v>
      </c>
      <c r="N35" s="55">
        <v>25443066</v>
      </c>
      <c r="O35" s="55">
        <v>0</v>
      </c>
      <c r="P35" s="55">
        <v>22820941</v>
      </c>
      <c r="Q35" s="55">
        <v>31825</v>
      </c>
      <c r="R35" s="55">
        <v>463999.98</v>
      </c>
      <c r="S35" s="55">
        <v>30646.49</v>
      </c>
      <c r="T35" s="55">
        <v>74935.650000000009</v>
      </c>
      <c r="U35" s="55">
        <v>409434</v>
      </c>
      <c r="V35" s="55">
        <v>0</v>
      </c>
      <c r="W35" s="55">
        <v>446103.71</v>
      </c>
      <c r="X35" s="55">
        <v>15728311</v>
      </c>
      <c r="Y35" s="55">
        <v>0</v>
      </c>
      <c r="Z35" s="55">
        <v>0</v>
      </c>
      <c r="AA35" s="56">
        <f t="shared" si="0"/>
        <v>85207085.030000001</v>
      </c>
    </row>
    <row r="36" spans="1:27" x14ac:dyDescent="0.25">
      <c r="A36" s="5">
        <v>30</v>
      </c>
      <c r="B36" s="6" t="s">
        <v>31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14641</v>
      </c>
      <c r="I36" s="55">
        <v>0</v>
      </c>
      <c r="J36" s="55">
        <v>293802</v>
      </c>
      <c r="K36" s="55">
        <v>0</v>
      </c>
      <c r="L36" s="55">
        <v>0</v>
      </c>
      <c r="M36" s="55">
        <v>946132</v>
      </c>
      <c r="N36" s="55">
        <v>2744626</v>
      </c>
      <c r="O36" s="55">
        <v>0</v>
      </c>
      <c r="P36" s="55">
        <v>1500869</v>
      </c>
      <c r="Q36" s="55">
        <v>1675</v>
      </c>
      <c r="R36" s="55">
        <v>480079.35000000003</v>
      </c>
      <c r="S36" s="55">
        <v>4850</v>
      </c>
      <c r="T36" s="55">
        <v>0</v>
      </c>
      <c r="U36" s="55">
        <v>0</v>
      </c>
      <c r="V36" s="55">
        <v>0</v>
      </c>
      <c r="W36" s="55">
        <v>483598.56</v>
      </c>
      <c r="X36" s="55">
        <v>2201552</v>
      </c>
      <c r="Y36" s="55">
        <v>0</v>
      </c>
      <c r="Z36" s="55">
        <v>0</v>
      </c>
      <c r="AA36" s="56">
        <f t="shared" si="0"/>
        <v>8671824.9100000001</v>
      </c>
    </row>
    <row r="37" spans="1:27" x14ac:dyDescent="0.25">
      <c r="A37" s="5">
        <v>31</v>
      </c>
      <c r="B37" s="6" t="s">
        <v>32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157252</v>
      </c>
      <c r="K37" s="55">
        <v>0</v>
      </c>
      <c r="L37" s="55">
        <v>0</v>
      </c>
      <c r="M37" s="55">
        <v>171953</v>
      </c>
      <c r="N37" s="55">
        <v>1431238</v>
      </c>
      <c r="O37" s="55">
        <v>0</v>
      </c>
      <c r="P37" s="55">
        <v>385408</v>
      </c>
      <c r="Q37" s="55">
        <v>0</v>
      </c>
      <c r="R37" s="55">
        <v>180000</v>
      </c>
      <c r="S37" s="55">
        <v>650</v>
      </c>
      <c r="T37" s="55">
        <v>0</v>
      </c>
      <c r="U37" s="55">
        <v>0</v>
      </c>
      <c r="V37" s="55">
        <v>0</v>
      </c>
      <c r="W37" s="55">
        <v>0</v>
      </c>
      <c r="X37" s="55">
        <v>291053</v>
      </c>
      <c r="Y37" s="55">
        <v>10845</v>
      </c>
      <c r="Z37" s="55">
        <v>0</v>
      </c>
      <c r="AA37" s="56">
        <f t="shared" si="0"/>
        <v>2628399</v>
      </c>
    </row>
    <row r="38" spans="1:27" x14ac:dyDescent="0.25">
      <c r="A38" s="5">
        <v>32</v>
      </c>
      <c r="B38" s="6" t="s">
        <v>33</v>
      </c>
      <c r="C38" s="55">
        <v>974991</v>
      </c>
      <c r="D38" s="55">
        <v>0</v>
      </c>
      <c r="E38" s="55">
        <v>0</v>
      </c>
      <c r="F38" s="55">
        <v>0</v>
      </c>
      <c r="G38" s="55">
        <v>0</v>
      </c>
      <c r="H38" s="55">
        <v>5909.6</v>
      </c>
      <c r="I38" s="55">
        <v>2256.3000000000002</v>
      </c>
      <c r="J38" s="55">
        <v>209699</v>
      </c>
      <c r="K38" s="55">
        <v>0</v>
      </c>
      <c r="L38" s="55">
        <v>2675</v>
      </c>
      <c r="M38" s="55">
        <v>300297</v>
      </c>
      <c r="N38" s="55">
        <v>1755847</v>
      </c>
      <c r="O38" s="55">
        <v>0</v>
      </c>
      <c r="P38" s="55">
        <v>660849</v>
      </c>
      <c r="Q38" s="55">
        <v>1675</v>
      </c>
      <c r="R38" s="55">
        <v>52000</v>
      </c>
      <c r="S38" s="55">
        <v>1197.51</v>
      </c>
      <c r="T38" s="55">
        <v>0</v>
      </c>
      <c r="U38" s="55">
        <v>0</v>
      </c>
      <c r="V38" s="55">
        <v>0</v>
      </c>
      <c r="W38" s="55">
        <v>42509.56</v>
      </c>
      <c r="X38" s="55">
        <v>491341</v>
      </c>
      <c r="Y38" s="55">
        <v>14978</v>
      </c>
      <c r="Z38" s="55">
        <v>0</v>
      </c>
      <c r="AA38" s="56">
        <f t="shared" si="0"/>
        <v>4516224.97</v>
      </c>
    </row>
    <row r="39" spans="1:27" x14ac:dyDescent="0.25">
      <c r="A39" s="5">
        <v>33</v>
      </c>
      <c r="B39" s="6" t="s">
        <v>34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728409</v>
      </c>
      <c r="K39" s="55">
        <v>0</v>
      </c>
      <c r="L39" s="55">
        <v>24000</v>
      </c>
      <c r="M39" s="55">
        <v>604903</v>
      </c>
      <c r="N39" s="55">
        <v>2407033</v>
      </c>
      <c r="O39" s="55">
        <v>0</v>
      </c>
      <c r="P39" s="55">
        <v>1208442</v>
      </c>
      <c r="Q39" s="55">
        <v>1675</v>
      </c>
      <c r="R39" s="55">
        <v>0</v>
      </c>
      <c r="S39" s="55">
        <v>2000</v>
      </c>
      <c r="T39" s="55">
        <v>12068.65</v>
      </c>
      <c r="U39" s="55">
        <v>0</v>
      </c>
      <c r="V39" s="55">
        <v>0</v>
      </c>
      <c r="W39" s="55">
        <v>4637</v>
      </c>
      <c r="X39" s="55">
        <v>2270449</v>
      </c>
      <c r="Y39" s="55">
        <v>60365</v>
      </c>
      <c r="Z39" s="55">
        <v>0</v>
      </c>
      <c r="AA39" s="56">
        <f t="shared" ref="AA39:AA70" si="1">SUM(C39:Z39)</f>
        <v>7323981.6500000004</v>
      </c>
    </row>
    <row r="40" spans="1:27" x14ac:dyDescent="0.25">
      <c r="A40" s="5">
        <v>34</v>
      </c>
      <c r="B40" s="6" t="s">
        <v>35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33472.400000000001</v>
      </c>
      <c r="I40" s="55">
        <v>10940.7</v>
      </c>
      <c r="J40" s="55">
        <v>334298</v>
      </c>
      <c r="K40" s="55">
        <v>0</v>
      </c>
      <c r="L40" s="55">
        <v>0</v>
      </c>
      <c r="M40" s="55">
        <v>1171224</v>
      </c>
      <c r="N40" s="55">
        <v>4117427</v>
      </c>
      <c r="O40" s="55">
        <v>0</v>
      </c>
      <c r="P40" s="55">
        <v>2707775</v>
      </c>
      <c r="Q40" s="55">
        <v>1675</v>
      </c>
      <c r="R40" s="55">
        <v>544000</v>
      </c>
      <c r="S40" s="55">
        <v>6186.97</v>
      </c>
      <c r="T40" s="55">
        <v>0</v>
      </c>
      <c r="U40" s="55">
        <v>0</v>
      </c>
      <c r="V40" s="55">
        <v>0</v>
      </c>
      <c r="W40" s="55">
        <v>40650.85</v>
      </c>
      <c r="X40" s="55">
        <v>1881537</v>
      </c>
      <c r="Y40" s="55">
        <v>24948</v>
      </c>
      <c r="Z40" s="55">
        <v>0</v>
      </c>
      <c r="AA40" s="56">
        <f t="shared" si="1"/>
        <v>10874134.92</v>
      </c>
    </row>
    <row r="41" spans="1:27" x14ac:dyDescent="0.25">
      <c r="A41" s="5">
        <v>35</v>
      </c>
      <c r="B41" s="6" t="s">
        <v>36</v>
      </c>
      <c r="C41" s="55">
        <v>0</v>
      </c>
      <c r="D41" s="55">
        <v>0</v>
      </c>
      <c r="E41" s="55">
        <v>0</v>
      </c>
      <c r="F41" s="55">
        <v>0</v>
      </c>
      <c r="G41" s="55">
        <v>203821.2</v>
      </c>
      <c r="H41" s="55">
        <v>2480.4</v>
      </c>
      <c r="I41" s="55">
        <v>1158.9000000000001</v>
      </c>
      <c r="J41" s="55">
        <v>247066</v>
      </c>
      <c r="K41" s="55">
        <v>0</v>
      </c>
      <c r="L41" s="55">
        <v>0</v>
      </c>
      <c r="M41" s="55">
        <v>195063</v>
      </c>
      <c r="N41" s="55">
        <v>1976188</v>
      </c>
      <c r="O41" s="55">
        <v>0</v>
      </c>
      <c r="P41" s="55">
        <v>837865</v>
      </c>
      <c r="Q41" s="55">
        <v>0</v>
      </c>
      <c r="R41" s="55">
        <v>212395.28</v>
      </c>
      <c r="S41" s="55">
        <v>446.18</v>
      </c>
      <c r="T41" s="55">
        <v>11315.6</v>
      </c>
      <c r="U41" s="55">
        <v>0</v>
      </c>
      <c r="V41" s="55">
        <v>0</v>
      </c>
      <c r="W41" s="55">
        <v>0</v>
      </c>
      <c r="X41" s="55">
        <v>943903</v>
      </c>
      <c r="Y41" s="55">
        <v>96416</v>
      </c>
      <c r="Z41" s="55">
        <v>0</v>
      </c>
      <c r="AA41" s="56">
        <f t="shared" si="1"/>
        <v>4728118.5600000005</v>
      </c>
    </row>
    <row r="42" spans="1:27" x14ac:dyDescent="0.25">
      <c r="A42" s="5">
        <v>36</v>
      </c>
      <c r="B42" s="6" t="s">
        <v>37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4608.8</v>
      </c>
      <c r="I42" s="55">
        <v>1906.5</v>
      </c>
      <c r="J42" s="55">
        <v>417005</v>
      </c>
      <c r="K42" s="55">
        <v>0</v>
      </c>
      <c r="L42" s="55">
        <v>23949</v>
      </c>
      <c r="M42" s="55">
        <v>424986</v>
      </c>
      <c r="N42" s="55">
        <v>2150493</v>
      </c>
      <c r="O42" s="55">
        <v>0</v>
      </c>
      <c r="P42" s="55">
        <v>928550</v>
      </c>
      <c r="Q42" s="55">
        <v>0</v>
      </c>
      <c r="R42" s="55">
        <v>258000</v>
      </c>
      <c r="S42" s="55">
        <v>1099.93</v>
      </c>
      <c r="T42" s="55">
        <v>0</v>
      </c>
      <c r="U42" s="55">
        <v>0</v>
      </c>
      <c r="V42" s="55">
        <v>0</v>
      </c>
      <c r="W42" s="55">
        <v>157901.70000000001</v>
      </c>
      <c r="X42" s="55">
        <v>1388227</v>
      </c>
      <c r="Y42" s="55">
        <v>95690</v>
      </c>
      <c r="Z42" s="55">
        <v>0</v>
      </c>
      <c r="AA42" s="56">
        <f t="shared" si="1"/>
        <v>5852416.9299999997</v>
      </c>
    </row>
    <row r="43" spans="1:27" x14ac:dyDescent="0.25">
      <c r="A43" s="5">
        <v>37</v>
      </c>
      <c r="B43" s="6" t="s">
        <v>38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146283</v>
      </c>
      <c r="K43" s="55">
        <v>0</v>
      </c>
      <c r="L43" s="55">
        <v>0</v>
      </c>
      <c r="M43" s="55">
        <v>249573</v>
      </c>
      <c r="N43" s="55">
        <v>1196339</v>
      </c>
      <c r="O43" s="55">
        <v>0</v>
      </c>
      <c r="P43" s="55">
        <v>172815</v>
      </c>
      <c r="Q43" s="55">
        <v>0</v>
      </c>
      <c r="R43" s="55">
        <v>231734.26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100951</v>
      </c>
      <c r="Y43" s="55">
        <v>0</v>
      </c>
      <c r="Z43" s="55">
        <v>0</v>
      </c>
      <c r="AA43" s="56">
        <f t="shared" si="1"/>
        <v>2097695.2599999998</v>
      </c>
    </row>
    <row r="44" spans="1:27" x14ac:dyDescent="0.25">
      <c r="A44" s="5">
        <v>38</v>
      </c>
      <c r="B44" s="6" t="s">
        <v>39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172089</v>
      </c>
      <c r="K44" s="55">
        <v>0</v>
      </c>
      <c r="L44" s="55">
        <v>4081</v>
      </c>
      <c r="M44" s="55">
        <v>146101</v>
      </c>
      <c r="N44" s="55">
        <v>1371825</v>
      </c>
      <c r="O44" s="55">
        <v>0</v>
      </c>
      <c r="P44" s="55">
        <v>375158</v>
      </c>
      <c r="Q44" s="55">
        <v>0</v>
      </c>
      <c r="R44" s="55">
        <v>0</v>
      </c>
      <c r="S44" s="55">
        <v>523.79999999999995</v>
      </c>
      <c r="T44" s="55">
        <v>4503.3</v>
      </c>
      <c r="U44" s="55">
        <v>0</v>
      </c>
      <c r="V44" s="55">
        <v>0</v>
      </c>
      <c r="W44" s="55">
        <v>0</v>
      </c>
      <c r="X44" s="55">
        <v>184149</v>
      </c>
      <c r="Y44" s="55">
        <v>16235</v>
      </c>
      <c r="Z44" s="55">
        <v>0</v>
      </c>
      <c r="AA44" s="56">
        <f t="shared" si="1"/>
        <v>2274665.1</v>
      </c>
    </row>
    <row r="45" spans="1:27" x14ac:dyDescent="0.25">
      <c r="A45" s="5">
        <v>39</v>
      </c>
      <c r="B45" s="6" t="s">
        <v>40</v>
      </c>
      <c r="C45" s="55">
        <v>0</v>
      </c>
      <c r="D45" s="55">
        <v>0</v>
      </c>
      <c r="E45" s="55">
        <v>0</v>
      </c>
      <c r="F45" s="55">
        <v>0</v>
      </c>
      <c r="G45" s="55">
        <v>204036.13</v>
      </c>
      <c r="H45" s="55">
        <v>0</v>
      </c>
      <c r="I45" s="55">
        <v>0</v>
      </c>
      <c r="J45" s="55">
        <v>217167</v>
      </c>
      <c r="K45" s="55">
        <v>0</v>
      </c>
      <c r="L45" s="55">
        <v>0</v>
      </c>
      <c r="M45" s="55">
        <v>276339</v>
      </c>
      <c r="N45" s="55">
        <v>1716894</v>
      </c>
      <c r="O45" s="55">
        <v>0</v>
      </c>
      <c r="P45" s="55">
        <v>602280</v>
      </c>
      <c r="Q45" s="55">
        <v>0</v>
      </c>
      <c r="R45" s="55">
        <v>180000</v>
      </c>
      <c r="S45" s="55">
        <v>713</v>
      </c>
      <c r="T45" s="55">
        <v>0</v>
      </c>
      <c r="U45" s="55">
        <v>0</v>
      </c>
      <c r="V45" s="55">
        <v>0</v>
      </c>
      <c r="W45" s="55">
        <v>177030</v>
      </c>
      <c r="X45" s="55">
        <v>291295</v>
      </c>
      <c r="Y45" s="55">
        <v>16288</v>
      </c>
      <c r="Z45" s="55">
        <v>0</v>
      </c>
      <c r="AA45" s="56">
        <f t="shared" si="1"/>
        <v>3682042.13</v>
      </c>
    </row>
    <row r="46" spans="1:27" ht="15.6" x14ac:dyDescent="0.25">
      <c r="A46" s="5">
        <v>40</v>
      </c>
      <c r="B46" s="6" t="s">
        <v>231</v>
      </c>
      <c r="C46" s="91" t="s">
        <v>253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2"/>
    </row>
    <row r="47" spans="1:27" x14ac:dyDescent="0.25">
      <c r="A47" s="5">
        <v>41</v>
      </c>
      <c r="B47" s="6" t="s">
        <v>41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1077196</v>
      </c>
      <c r="K47" s="55">
        <v>0</v>
      </c>
      <c r="L47" s="55">
        <v>20000</v>
      </c>
      <c r="M47" s="55">
        <v>400570</v>
      </c>
      <c r="N47" s="55">
        <v>2166232</v>
      </c>
      <c r="O47" s="55">
        <v>0</v>
      </c>
      <c r="P47" s="55">
        <v>1092099</v>
      </c>
      <c r="Q47" s="55">
        <v>1675</v>
      </c>
      <c r="R47" s="55">
        <v>284000</v>
      </c>
      <c r="S47" s="55">
        <v>1645</v>
      </c>
      <c r="T47" s="55">
        <v>16855</v>
      </c>
      <c r="U47" s="55">
        <v>0</v>
      </c>
      <c r="V47" s="55">
        <v>0</v>
      </c>
      <c r="W47" s="55">
        <v>0</v>
      </c>
      <c r="X47" s="55">
        <v>2950446</v>
      </c>
      <c r="Y47" s="55">
        <v>139669</v>
      </c>
      <c r="Z47" s="55">
        <v>0</v>
      </c>
      <c r="AA47" s="56">
        <f t="shared" si="1"/>
        <v>8150387</v>
      </c>
    </row>
    <row r="48" spans="1:27" x14ac:dyDescent="0.25">
      <c r="A48" s="5">
        <v>42</v>
      </c>
      <c r="B48" s="6" t="s">
        <v>42</v>
      </c>
      <c r="C48" s="55">
        <v>0</v>
      </c>
      <c r="D48" s="55">
        <v>39991.67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237436.63</v>
      </c>
      <c r="K48" s="55">
        <v>0</v>
      </c>
      <c r="L48" s="55">
        <v>0</v>
      </c>
      <c r="M48" s="55">
        <v>1423147</v>
      </c>
      <c r="N48" s="55">
        <v>4427477.99</v>
      </c>
      <c r="O48" s="55">
        <v>0</v>
      </c>
      <c r="P48" s="55">
        <v>2832187</v>
      </c>
      <c r="Q48" s="55">
        <v>1675</v>
      </c>
      <c r="R48" s="55">
        <v>-648000</v>
      </c>
      <c r="S48" s="55">
        <v>0</v>
      </c>
      <c r="T48" s="55">
        <v>0</v>
      </c>
      <c r="U48" s="55">
        <v>0</v>
      </c>
      <c r="V48" s="55">
        <v>0</v>
      </c>
      <c r="W48" s="55">
        <v>36452.379999999997</v>
      </c>
      <c r="X48" s="55">
        <v>1715393</v>
      </c>
      <c r="Y48" s="55">
        <v>0</v>
      </c>
      <c r="Z48" s="55">
        <v>0</v>
      </c>
      <c r="AA48" s="56">
        <f t="shared" si="1"/>
        <v>10065760.669999998</v>
      </c>
    </row>
    <row r="49" spans="1:27" x14ac:dyDescent="0.25">
      <c r="A49" s="5">
        <v>43</v>
      </c>
      <c r="B49" s="6" t="s">
        <v>43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29005.200000000001</v>
      </c>
      <c r="I49" s="55">
        <v>7152.3</v>
      </c>
      <c r="J49" s="55">
        <v>1582354.05</v>
      </c>
      <c r="K49" s="55">
        <v>400000</v>
      </c>
      <c r="L49" s="55">
        <v>0</v>
      </c>
      <c r="M49" s="55">
        <v>4108978</v>
      </c>
      <c r="N49" s="55">
        <v>0</v>
      </c>
      <c r="O49" s="55">
        <v>0</v>
      </c>
      <c r="P49" s="55">
        <v>9190484</v>
      </c>
      <c r="Q49" s="55">
        <v>5025</v>
      </c>
      <c r="R49" s="55">
        <v>0</v>
      </c>
      <c r="S49" s="55">
        <v>12334.6</v>
      </c>
      <c r="T49" s="55">
        <v>65004.75</v>
      </c>
      <c r="U49" s="55">
        <v>210014.27000000002</v>
      </c>
      <c r="V49" s="55">
        <v>220515</v>
      </c>
      <c r="W49" s="55">
        <v>0</v>
      </c>
      <c r="X49" s="55">
        <v>6399775</v>
      </c>
      <c r="Y49" s="55">
        <v>648331</v>
      </c>
      <c r="Z49" s="55">
        <v>0</v>
      </c>
      <c r="AA49" s="56">
        <f t="shared" si="1"/>
        <v>22878973.170000002</v>
      </c>
    </row>
    <row r="50" spans="1:27" x14ac:dyDescent="0.25">
      <c r="A50" s="5">
        <v>44</v>
      </c>
      <c r="B50" s="6" t="s">
        <v>44</v>
      </c>
      <c r="C50" s="55">
        <v>590733</v>
      </c>
      <c r="D50" s="55">
        <v>0</v>
      </c>
      <c r="E50" s="55">
        <v>0</v>
      </c>
      <c r="F50" s="55">
        <v>0</v>
      </c>
      <c r="G50" s="55">
        <v>449593.36</v>
      </c>
      <c r="H50" s="55">
        <v>0</v>
      </c>
      <c r="I50" s="55">
        <v>0</v>
      </c>
      <c r="J50" s="55">
        <v>1516717</v>
      </c>
      <c r="K50" s="55">
        <v>0</v>
      </c>
      <c r="L50" s="55">
        <v>0</v>
      </c>
      <c r="M50" s="55">
        <v>587734</v>
      </c>
      <c r="N50" s="55">
        <v>3058612</v>
      </c>
      <c r="O50" s="55">
        <v>0</v>
      </c>
      <c r="P50" s="55">
        <v>1810819</v>
      </c>
      <c r="Q50" s="55">
        <v>0</v>
      </c>
      <c r="R50" s="55">
        <v>466000</v>
      </c>
      <c r="S50" s="55">
        <v>0</v>
      </c>
      <c r="T50" s="55">
        <v>0</v>
      </c>
      <c r="U50" s="55">
        <v>0</v>
      </c>
      <c r="V50" s="55">
        <v>0</v>
      </c>
      <c r="W50" s="55">
        <v>250000</v>
      </c>
      <c r="X50" s="55">
        <v>1229423</v>
      </c>
      <c r="Y50" s="55">
        <v>117676</v>
      </c>
      <c r="Z50" s="55">
        <v>0</v>
      </c>
      <c r="AA50" s="56">
        <f t="shared" si="1"/>
        <v>10077307.359999999</v>
      </c>
    </row>
    <row r="51" spans="1:27" x14ac:dyDescent="0.25">
      <c r="A51" s="5">
        <v>45</v>
      </c>
      <c r="B51" s="6" t="s">
        <v>45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307.2</v>
      </c>
      <c r="I51" s="55">
        <v>242.72</v>
      </c>
      <c r="J51" s="55">
        <v>0</v>
      </c>
      <c r="K51" s="55">
        <v>0</v>
      </c>
      <c r="L51" s="55">
        <v>0</v>
      </c>
      <c r="M51" s="55">
        <v>15798</v>
      </c>
      <c r="N51" s="55">
        <v>1014952</v>
      </c>
      <c r="O51" s="55">
        <v>0</v>
      </c>
      <c r="P51" s="55">
        <v>28947</v>
      </c>
      <c r="Q51" s="55">
        <v>0</v>
      </c>
      <c r="R51" s="55">
        <v>0</v>
      </c>
      <c r="S51" s="55">
        <v>0</v>
      </c>
      <c r="T51" s="55">
        <v>741.4</v>
      </c>
      <c r="U51" s="55">
        <v>0</v>
      </c>
      <c r="V51" s="55">
        <v>0</v>
      </c>
      <c r="W51" s="55">
        <v>0</v>
      </c>
      <c r="X51" s="55">
        <v>47649</v>
      </c>
      <c r="Y51" s="55">
        <v>0</v>
      </c>
      <c r="Z51" s="55">
        <v>0</v>
      </c>
      <c r="AA51" s="56">
        <f t="shared" si="1"/>
        <v>1108637.3199999998</v>
      </c>
    </row>
    <row r="52" spans="1:27" x14ac:dyDescent="0.25">
      <c r="A52" s="5">
        <v>46</v>
      </c>
      <c r="B52" s="6" t="s">
        <v>46</v>
      </c>
      <c r="C52" s="55">
        <v>0</v>
      </c>
      <c r="D52" s="55">
        <v>15679.99</v>
      </c>
      <c r="E52" s="55">
        <v>0</v>
      </c>
      <c r="F52" s="55">
        <v>0</v>
      </c>
      <c r="G52" s="55">
        <v>1209370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2318109</v>
      </c>
      <c r="O52" s="55">
        <v>0</v>
      </c>
      <c r="P52" s="55">
        <v>548147</v>
      </c>
      <c r="Q52" s="55">
        <v>0</v>
      </c>
      <c r="R52" s="55">
        <v>284000</v>
      </c>
      <c r="S52" s="55">
        <v>1209</v>
      </c>
      <c r="T52" s="55">
        <v>0</v>
      </c>
      <c r="U52" s="55">
        <v>0</v>
      </c>
      <c r="V52" s="55">
        <v>0</v>
      </c>
      <c r="W52" s="55">
        <v>0</v>
      </c>
      <c r="X52" s="55">
        <v>394879.99</v>
      </c>
      <c r="Y52" s="55">
        <v>460414</v>
      </c>
      <c r="Z52" s="55">
        <v>0</v>
      </c>
      <c r="AA52" s="56">
        <f t="shared" si="1"/>
        <v>5231808.9800000004</v>
      </c>
    </row>
    <row r="53" spans="1:27" ht="15.6" x14ac:dyDescent="0.25">
      <c r="A53" s="5">
        <v>47</v>
      </c>
      <c r="B53" s="6" t="s">
        <v>232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6">
        <f t="shared" si="1"/>
        <v>0</v>
      </c>
    </row>
    <row r="54" spans="1:27" x14ac:dyDescent="0.25">
      <c r="A54" s="5">
        <v>48</v>
      </c>
      <c r="B54" s="6" t="s">
        <v>47</v>
      </c>
      <c r="C54" s="55">
        <v>0</v>
      </c>
      <c r="D54" s="55">
        <v>0</v>
      </c>
      <c r="E54" s="55">
        <v>0</v>
      </c>
      <c r="F54" s="55">
        <v>0</v>
      </c>
      <c r="G54" s="55">
        <v>25997.25</v>
      </c>
      <c r="H54" s="55">
        <v>3834.4</v>
      </c>
      <c r="I54" s="55">
        <v>2048.6999999999998</v>
      </c>
      <c r="J54" s="55">
        <v>67837</v>
      </c>
      <c r="K54" s="55">
        <v>0</v>
      </c>
      <c r="L54" s="55">
        <v>0</v>
      </c>
      <c r="M54" s="55">
        <v>358659</v>
      </c>
      <c r="N54" s="55">
        <v>2051733</v>
      </c>
      <c r="O54" s="55">
        <v>0</v>
      </c>
      <c r="P54" s="55">
        <v>857265</v>
      </c>
      <c r="Q54" s="55">
        <v>0</v>
      </c>
      <c r="R54" s="55">
        <v>0</v>
      </c>
      <c r="S54" s="55">
        <v>1763</v>
      </c>
      <c r="T54" s="55">
        <v>0</v>
      </c>
      <c r="U54" s="55">
        <v>0</v>
      </c>
      <c r="V54" s="55">
        <v>0</v>
      </c>
      <c r="W54" s="55">
        <v>0</v>
      </c>
      <c r="X54" s="55">
        <v>1041596</v>
      </c>
      <c r="Y54" s="55">
        <v>5178</v>
      </c>
      <c r="Z54" s="55">
        <v>0</v>
      </c>
      <c r="AA54" s="56">
        <f t="shared" si="1"/>
        <v>4415911.3499999996</v>
      </c>
    </row>
    <row r="55" spans="1:27" x14ac:dyDescent="0.25">
      <c r="A55" s="5">
        <v>49</v>
      </c>
      <c r="B55" s="6" t="s">
        <v>48</v>
      </c>
      <c r="C55" s="55">
        <v>0</v>
      </c>
      <c r="D55" s="55">
        <v>11498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93516.09</v>
      </c>
      <c r="K55" s="55">
        <v>0</v>
      </c>
      <c r="L55" s="55">
        <v>0</v>
      </c>
      <c r="M55" s="55">
        <v>69395</v>
      </c>
      <c r="N55" s="55">
        <v>1184929</v>
      </c>
      <c r="O55" s="55">
        <v>0</v>
      </c>
      <c r="P55" s="55">
        <v>189709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87395.72</v>
      </c>
      <c r="X55" s="55">
        <v>175356.73</v>
      </c>
      <c r="Y55" s="55">
        <v>98152.91</v>
      </c>
      <c r="Z55" s="55">
        <v>0</v>
      </c>
      <c r="AA55" s="56">
        <f t="shared" si="1"/>
        <v>1909952.45</v>
      </c>
    </row>
    <row r="56" spans="1:27" x14ac:dyDescent="0.25">
      <c r="A56" s="5">
        <v>50</v>
      </c>
      <c r="B56" s="6" t="s">
        <v>49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175540.72</v>
      </c>
      <c r="K56" s="55">
        <v>0</v>
      </c>
      <c r="L56" s="55">
        <v>0</v>
      </c>
      <c r="M56" s="55">
        <v>166208</v>
      </c>
      <c r="N56" s="55">
        <v>902736.85</v>
      </c>
      <c r="O56" s="55">
        <v>0</v>
      </c>
      <c r="P56" s="55">
        <v>480193</v>
      </c>
      <c r="Q56" s="55">
        <v>0</v>
      </c>
      <c r="R56" s="55">
        <v>61611.24</v>
      </c>
      <c r="S56" s="55">
        <v>0</v>
      </c>
      <c r="T56" s="55">
        <v>0</v>
      </c>
      <c r="U56" s="55">
        <v>0</v>
      </c>
      <c r="V56" s="55">
        <v>0</v>
      </c>
      <c r="W56" s="55">
        <v>56831.43</v>
      </c>
      <c r="X56" s="55">
        <v>493469</v>
      </c>
      <c r="Y56" s="55">
        <v>27411.279999999999</v>
      </c>
      <c r="Z56" s="55">
        <v>0</v>
      </c>
      <c r="AA56" s="56">
        <f t="shared" si="1"/>
        <v>2364001.5199999996</v>
      </c>
    </row>
    <row r="57" spans="1:27" x14ac:dyDescent="0.25">
      <c r="A57" s="5">
        <v>51</v>
      </c>
      <c r="B57" s="6" t="s">
        <v>50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120446</v>
      </c>
      <c r="K57" s="55">
        <v>0</v>
      </c>
      <c r="L57" s="55">
        <v>0</v>
      </c>
      <c r="M57" s="55">
        <v>98184</v>
      </c>
      <c r="N57" s="55">
        <v>1072791</v>
      </c>
      <c r="O57" s="55">
        <v>0</v>
      </c>
      <c r="P57" s="55">
        <v>72929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86523</v>
      </c>
      <c r="X57" s="55">
        <v>64352</v>
      </c>
      <c r="Y57" s="55">
        <v>159202</v>
      </c>
      <c r="Z57" s="55">
        <v>0</v>
      </c>
      <c r="AA57" s="56">
        <f t="shared" si="1"/>
        <v>1674427</v>
      </c>
    </row>
    <row r="58" spans="1:27" x14ac:dyDescent="0.25">
      <c r="A58" s="5">
        <v>52</v>
      </c>
      <c r="B58" s="6" t="s">
        <v>51</v>
      </c>
      <c r="C58" s="55">
        <v>0</v>
      </c>
      <c r="D58" s="55">
        <v>0</v>
      </c>
      <c r="E58" s="55">
        <v>0</v>
      </c>
      <c r="F58" s="55">
        <v>0</v>
      </c>
      <c r="G58" s="55">
        <v>255351.44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252184</v>
      </c>
      <c r="N58" s="55">
        <v>1915594</v>
      </c>
      <c r="O58" s="55">
        <v>0</v>
      </c>
      <c r="P58" s="55">
        <v>870958</v>
      </c>
      <c r="Q58" s="55">
        <v>0</v>
      </c>
      <c r="R58" s="55">
        <v>310000</v>
      </c>
      <c r="S58" s="55">
        <v>910</v>
      </c>
      <c r="T58" s="55">
        <v>0</v>
      </c>
      <c r="U58" s="55">
        <v>0</v>
      </c>
      <c r="V58" s="55">
        <v>0</v>
      </c>
      <c r="W58" s="55">
        <v>250000</v>
      </c>
      <c r="X58" s="55">
        <v>451186</v>
      </c>
      <c r="Y58" s="55">
        <v>0</v>
      </c>
      <c r="Z58" s="55">
        <v>0</v>
      </c>
      <c r="AA58" s="56">
        <f t="shared" si="1"/>
        <v>4306183.4399999995</v>
      </c>
    </row>
    <row r="59" spans="1:27" x14ac:dyDescent="0.25">
      <c r="A59" s="5">
        <v>53</v>
      </c>
      <c r="B59" s="6" t="s">
        <v>52</v>
      </c>
      <c r="C59" s="55">
        <v>0</v>
      </c>
      <c r="D59" s="55">
        <v>73176.67</v>
      </c>
      <c r="E59" s="55">
        <v>0</v>
      </c>
      <c r="F59" s="55">
        <v>0</v>
      </c>
      <c r="G59" s="55">
        <v>0</v>
      </c>
      <c r="H59" s="55">
        <v>75457.600000000006</v>
      </c>
      <c r="I59" s="55">
        <v>21095.100000000002</v>
      </c>
      <c r="J59" s="55">
        <v>624736</v>
      </c>
      <c r="K59" s="55">
        <v>0</v>
      </c>
      <c r="L59" s="55">
        <v>0</v>
      </c>
      <c r="M59" s="55">
        <v>6611301</v>
      </c>
      <c r="N59" s="55">
        <v>15462218</v>
      </c>
      <c r="O59" s="55">
        <v>0</v>
      </c>
      <c r="P59" s="55">
        <v>12738596</v>
      </c>
      <c r="Q59" s="55">
        <v>26800</v>
      </c>
      <c r="R59" s="55">
        <v>2604722</v>
      </c>
      <c r="S59" s="55">
        <v>19420.939999999999</v>
      </c>
      <c r="T59" s="55">
        <v>9346.35</v>
      </c>
      <c r="U59" s="55">
        <v>38370</v>
      </c>
      <c r="V59" s="55">
        <v>0</v>
      </c>
      <c r="W59" s="55">
        <v>0</v>
      </c>
      <c r="X59" s="55">
        <v>8730773</v>
      </c>
      <c r="Y59" s="55">
        <v>49440</v>
      </c>
      <c r="Z59" s="55">
        <v>0</v>
      </c>
      <c r="AA59" s="56">
        <f t="shared" si="1"/>
        <v>47085452.660000004</v>
      </c>
    </row>
    <row r="60" spans="1:27" x14ac:dyDescent="0.25">
      <c r="A60" s="5">
        <v>54</v>
      </c>
      <c r="B60" s="6" t="s">
        <v>53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388694</v>
      </c>
      <c r="K60" s="55">
        <v>0</v>
      </c>
      <c r="L60" s="55">
        <v>0</v>
      </c>
      <c r="M60" s="55">
        <v>402333</v>
      </c>
      <c r="N60" s="55">
        <v>1919529</v>
      </c>
      <c r="O60" s="55">
        <v>0</v>
      </c>
      <c r="P60" s="55">
        <v>798334</v>
      </c>
      <c r="Q60" s="55">
        <v>0</v>
      </c>
      <c r="R60" s="55">
        <v>0</v>
      </c>
      <c r="S60" s="55">
        <v>1717</v>
      </c>
      <c r="T60" s="55">
        <v>8093.7</v>
      </c>
      <c r="U60" s="55">
        <v>0</v>
      </c>
      <c r="V60" s="55">
        <v>0</v>
      </c>
      <c r="W60" s="55">
        <v>0</v>
      </c>
      <c r="X60" s="55">
        <v>375770</v>
      </c>
      <c r="Y60" s="55">
        <v>29257</v>
      </c>
      <c r="Z60" s="55">
        <v>0</v>
      </c>
      <c r="AA60" s="56">
        <f t="shared" si="1"/>
        <v>3923727.7</v>
      </c>
    </row>
    <row r="61" spans="1:27" x14ac:dyDescent="0.25">
      <c r="A61" s="5">
        <v>55</v>
      </c>
      <c r="B61" s="6" t="s">
        <v>54</v>
      </c>
      <c r="C61" s="55">
        <v>0</v>
      </c>
      <c r="D61" s="55">
        <v>0</v>
      </c>
      <c r="E61" s="55">
        <v>0</v>
      </c>
      <c r="F61" s="55">
        <v>0</v>
      </c>
      <c r="G61" s="55">
        <v>268437.44</v>
      </c>
      <c r="H61" s="55">
        <v>0</v>
      </c>
      <c r="I61" s="55">
        <v>0</v>
      </c>
      <c r="J61" s="55">
        <v>382180</v>
      </c>
      <c r="K61" s="55">
        <v>0</v>
      </c>
      <c r="L61" s="55">
        <v>0</v>
      </c>
      <c r="M61" s="55">
        <v>124950</v>
      </c>
      <c r="N61" s="55">
        <v>1439108</v>
      </c>
      <c r="O61" s="55">
        <v>0</v>
      </c>
      <c r="P61" s="55">
        <v>387248</v>
      </c>
      <c r="Q61" s="55">
        <v>0</v>
      </c>
      <c r="R61" s="55">
        <v>154000</v>
      </c>
      <c r="S61" s="55">
        <v>480.33</v>
      </c>
      <c r="T61" s="55">
        <v>0</v>
      </c>
      <c r="U61" s="55">
        <v>0</v>
      </c>
      <c r="V61" s="55">
        <v>0</v>
      </c>
      <c r="W61" s="55">
        <v>169600</v>
      </c>
      <c r="X61" s="55">
        <v>721927</v>
      </c>
      <c r="Y61" s="55">
        <v>56765</v>
      </c>
      <c r="Z61" s="55">
        <v>0</v>
      </c>
      <c r="AA61" s="56">
        <f t="shared" si="1"/>
        <v>3704695.77</v>
      </c>
    </row>
    <row r="62" spans="1:27" x14ac:dyDescent="0.25">
      <c r="A62" s="5">
        <v>56</v>
      </c>
      <c r="B62" s="6" t="s">
        <v>55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1944</v>
      </c>
      <c r="I62" s="55">
        <v>501</v>
      </c>
      <c r="J62" s="55">
        <v>94370</v>
      </c>
      <c r="K62" s="55">
        <v>0</v>
      </c>
      <c r="L62" s="55">
        <v>0</v>
      </c>
      <c r="M62" s="55">
        <v>150606</v>
      </c>
      <c r="N62" s="55">
        <v>1343495</v>
      </c>
      <c r="O62" s="55">
        <v>0</v>
      </c>
      <c r="P62" s="55">
        <v>288090</v>
      </c>
      <c r="Q62" s="55">
        <v>0</v>
      </c>
      <c r="R62" s="55">
        <v>154000</v>
      </c>
      <c r="S62" s="55">
        <v>765</v>
      </c>
      <c r="T62" s="55">
        <v>0</v>
      </c>
      <c r="U62" s="55">
        <v>0</v>
      </c>
      <c r="V62" s="55">
        <v>0</v>
      </c>
      <c r="W62" s="55">
        <v>60017.380000000005</v>
      </c>
      <c r="X62" s="55">
        <v>390315</v>
      </c>
      <c r="Y62" s="55">
        <v>8988</v>
      </c>
      <c r="Z62" s="55">
        <v>0</v>
      </c>
      <c r="AA62" s="56">
        <f t="shared" si="1"/>
        <v>2493091.38</v>
      </c>
    </row>
    <row r="63" spans="1:27" x14ac:dyDescent="0.25">
      <c r="A63" s="5">
        <v>57</v>
      </c>
      <c r="B63" s="6" t="s">
        <v>56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68126</v>
      </c>
      <c r="K63" s="55">
        <v>0</v>
      </c>
      <c r="L63" s="55">
        <v>3239</v>
      </c>
      <c r="M63" s="55">
        <v>77686</v>
      </c>
      <c r="N63" s="55">
        <v>1153452</v>
      </c>
      <c r="O63" s="55">
        <v>0</v>
      </c>
      <c r="P63" s="55">
        <v>80279</v>
      </c>
      <c r="Q63" s="55">
        <v>0</v>
      </c>
      <c r="R63" s="55">
        <v>0</v>
      </c>
      <c r="S63" s="55">
        <v>1082.4100000000001</v>
      </c>
      <c r="T63" s="55">
        <v>0</v>
      </c>
      <c r="U63" s="55">
        <v>0</v>
      </c>
      <c r="V63" s="55">
        <v>0</v>
      </c>
      <c r="W63" s="55">
        <v>0</v>
      </c>
      <c r="X63" s="55">
        <v>112342</v>
      </c>
      <c r="Y63" s="55">
        <v>4180</v>
      </c>
      <c r="Z63" s="55">
        <v>0</v>
      </c>
      <c r="AA63" s="56">
        <f t="shared" si="1"/>
        <v>1500386.41</v>
      </c>
    </row>
    <row r="64" spans="1:27" x14ac:dyDescent="0.25">
      <c r="A64" s="5">
        <v>58</v>
      </c>
      <c r="B64" s="6" t="s">
        <v>57</v>
      </c>
      <c r="C64" s="55">
        <v>0</v>
      </c>
      <c r="D64" s="55">
        <v>0</v>
      </c>
      <c r="E64" s="55">
        <v>0</v>
      </c>
      <c r="F64" s="55">
        <v>0</v>
      </c>
      <c r="G64" s="55">
        <v>1737778.82</v>
      </c>
      <c r="H64" s="55">
        <v>0</v>
      </c>
      <c r="I64" s="55">
        <v>0</v>
      </c>
      <c r="J64" s="55">
        <v>626674</v>
      </c>
      <c r="K64" s="55">
        <v>0</v>
      </c>
      <c r="L64" s="55">
        <v>5388</v>
      </c>
      <c r="M64" s="55">
        <v>321644</v>
      </c>
      <c r="N64" s="55">
        <v>1976581</v>
      </c>
      <c r="O64" s="55">
        <v>0</v>
      </c>
      <c r="P64" s="55">
        <v>761213</v>
      </c>
      <c r="Q64" s="55">
        <v>0</v>
      </c>
      <c r="R64" s="55">
        <v>293587</v>
      </c>
      <c r="S64" s="55">
        <v>1430.3600000000001</v>
      </c>
      <c r="T64" s="55">
        <v>16095.75</v>
      </c>
      <c r="U64" s="55">
        <v>0</v>
      </c>
      <c r="V64" s="55">
        <v>0</v>
      </c>
      <c r="W64" s="55">
        <v>0</v>
      </c>
      <c r="X64" s="55">
        <v>922769</v>
      </c>
      <c r="Y64" s="55">
        <v>74604</v>
      </c>
      <c r="Z64" s="55">
        <v>0</v>
      </c>
      <c r="AA64" s="56">
        <f t="shared" si="1"/>
        <v>6737764.9300000006</v>
      </c>
    </row>
    <row r="65" spans="1:27" x14ac:dyDescent="0.25">
      <c r="A65" s="5">
        <v>59</v>
      </c>
      <c r="B65" s="6" t="s">
        <v>58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150462</v>
      </c>
      <c r="K65" s="55">
        <v>0</v>
      </c>
      <c r="L65" s="55">
        <v>0</v>
      </c>
      <c r="M65" s="55">
        <v>96160</v>
      </c>
      <c r="N65" s="55">
        <v>1159747</v>
      </c>
      <c r="O65" s="55">
        <v>0</v>
      </c>
      <c r="P65" s="55">
        <v>157575</v>
      </c>
      <c r="Q65" s="55">
        <v>1675</v>
      </c>
      <c r="R65" s="55">
        <v>128000</v>
      </c>
      <c r="S65" s="55">
        <v>268.77</v>
      </c>
      <c r="T65" s="55">
        <v>0</v>
      </c>
      <c r="U65" s="55">
        <v>0</v>
      </c>
      <c r="V65" s="55">
        <v>0</v>
      </c>
      <c r="W65" s="55">
        <v>95200</v>
      </c>
      <c r="X65" s="55">
        <v>201221</v>
      </c>
      <c r="Y65" s="55">
        <v>75232</v>
      </c>
      <c r="Z65" s="55">
        <v>0</v>
      </c>
      <c r="AA65" s="56">
        <f t="shared" si="1"/>
        <v>2065540.77</v>
      </c>
    </row>
    <row r="66" spans="1:27" x14ac:dyDescent="0.25">
      <c r="A66" s="5">
        <v>60</v>
      </c>
      <c r="B66" s="6" t="s">
        <v>59</v>
      </c>
      <c r="C66" s="55">
        <v>0</v>
      </c>
      <c r="D66" s="55">
        <v>0</v>
      </c>
      <c r="E66" s="55">
        <v>0</v>
      </c>
      <c r="F66" s="55">
        <v>0</v>
      </c>
      <c r="G66" s="55">
        <v>20355.11</v>
      </c>
      <c r="H66" s="55">
        <v>14904.4</v>
      </c>
      <c r="I66" s="55">
        <v>5838.3</v>
      </c>
      <c r="J66" s="55">
        <v>770149.08</v>
      </c>
      <c r="K66" s="55">
        <v>0</v>
      </c>
      <c r="L66" s="55">
        <v>0</v>
      </c>
      <c r="M66" s="55">
        <v>883526</v>
      </c>
      <c r="N66" s="55">
        <v>3155798</v>
      </c>
      <c r="O66" s="55">
        <v>0</v>
      </c>
      <c r="P66" s="55">
        <v>1782117</v>
      </c>
      <c r="Q66" s="55">
        <v>3350</v>
      </c>
      <c r="R66" s="55">
        <v>544000</v>
      </c>
      <c r="S66" s="55">
        <v>3353.91</v>
      </c>
      <c r="T66" s="55">
        <v>3380.7000000000003</v>
      </c>
      <c r="U66" s="55">
        <v>44745</v>
      </c>
      <c r="V66" s="55">
        <v>0</v>
      </c>
      <c r="W66" s="55">
        <v>0</v>
      </c>
      <c r="X66" s="55">
        <v>982127</v>
      </c>
      <c r="Y66" s="55">
        <v>64633.919999999998</v>
      </c>
      <c r="Z66" s="55">
        <v>0</v>
      </c>
      <c r="AA66" s="56">
        <f t="shared" si="1"/>
        <v>8278278.4200000009</v>
      </c>
    </row>
    <row r="67" spans="1:27" x14ac:dyDescent="0.25">
      <c r="A67" s="5">
        <v>62</v>
      </c>
      <c r="B67" s="6" t="s">
        <v>60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48482</v>
      </c>
      <c r="K67" s="55">
        <v>0</v>
      </c>
      <c r="L67" s="55">
        <v>0</v>
      </c>
      <c r="M67" s="55">
        <v>148190</v>
      </c>
      <c r="N67" s="55">
        <v>1235686</v>
      </c>
      <c r="O67" s="55">
        <v>0</v>
      </c>
      <c r="P67" s="55">
        <v>211168</v>
      </c>
      <c r="Q67" s="55">
        <v>0</v>
      </c>
      <c r="R67" s="55">
        <v>35097.730000000003</v>
      </c>
      <c r="S67" s="55">
        <v>230</v>
      </c>
      <c r="T67" s="55">
        <v>0</v>
      </c>
      <c r="U67" s="55">
        <v>0</v>
      </c>
      <c r="V67" s="55">
        <v>0</v>
      </c>
      <c r="W67" s="55">
        <v>250000</v>
      </c>
      <c r="X67" s="55">
        <v>205821</v>
      </c>
      <c r="Y67" s="55">
        <v>104488</v>
      </c>
      <c r="Z67" s="55">
        <v>0</v>
      </c>
      <c r="AA67" s="56">
        <f t="shared" si="1"/>
        <v>2239162.73</v>
      </c>
    </row>
    <row r="68" spans="1:27" x14ac:dyDescent="0.25">
      <c r="A68" s="5">
        <v>63</v>
      </c>
      <c r="B68" s="6" t="s">
        <v>61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4840.4000000000005</v>
      </c>
      <c r="I68" s="55">
        <v>2646.9</v>
      </c>
      <c r="J68" s="55">
        <v>86606</v>
      </c>
      <c r="K68" s="55">
        <v>0</v>
      </c>
      <c r="L68" s="55">
        <v>0</v>
      </c>
      <c r="M68" s="55">
        <v>263478</v>
      </c>
      <c r="N68" s="55">
        <v>1730272</v>
      </c>
      <c r="O68" s="55">
        <v>0</v>
      </c>
      <c r="P68" s="55">
        <v>622784</v>
      </c>
      <c r="Q68" s="55">
        <v>1675</v>
      </c>
      <c r="R68" s="55">
        <v>154000</v>
      </c>
      <c r="S68" s="55">
        <v>411</v>
      </c>
      <c r="T68" s="55">
        <v>0</v>
      </c>
      <c r="U68" s="55">
        <v>0</v>
      </c>
      <c r="V68" s="55">
        <v>0</v>
      </c>
      <c r="W68" s="55">
        <v>101747.63</v>
      </c>
      <c r="X68" s="55">
        <v>328570</v>
      </c>
      <c r="Y68" s="55">
        <v>28868</v>
      </c>
      <c r="Z68" s="55">
        <v>0</v>
      </c>
      <c r="AA68" s="56">
        <f t="shared" si="1"/>
        <v>3325898.9299999997</v>
      </c>
    </row>
    <row r="69" spans="1:27" x14ac:dyDescent="0.25">
      <c r="A69" s="5">
        <v>65</v>
      </c>
      <c r="B69" s="6" t="s">
        <v>62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152339</v>
      </c>
      <c r="K69" s="55">
        <v>0</v>
      </c>
      <c r="L69" s="55">
        <v>0</v>
      </c>
      <c r="M69" s="55">
        <v>127496</v>
      </c>
      <c r="N69" s="55">
        <v>1259294</v>
      </c>
      <c r="O69" s="55">
        <v>0</v>
      </c>
      <c r="P69" s="55">
        <v>269484</v>
      </c>
      <c r="Q69" s="55">
        <v>0</v>
      </c>
      <c r="R69" s="55">
        <v>152071.89000000001</v>
      </c>
      <c r="S69" s="55">
        <v>435.63</v>
      </c>
      <c r="T69" s="55">
        <v>5794.9000000000005</v>
      </c>
      <c r="U69" s="55">
        <v>0</v>
      </c>
      <c r="V69" s="55">
        <v>0</v>
      </c>
      <c r="W69" s="55">
        <v>0</v>
      </c>
      <c r="X69" s="55">
        <v>374031</v>
      </c>
      <c r="Y69" s="55">
        <v>13058</v>
      </c>
      <c r="Z69" s="55">
        <v>0</v>
      </c>
      <c r="AA69" s="56">
        <f t="shared" si="1"/>
        <v>2354004.42</v>
      </c>
    </row>
    <row r="70" spans="1:27" x14ac:dyDescent="0.25">
      <c r="A70" s="5">
        <v>66</v>
      </c>
      <c r="B70" s="6" t="s">
        <v>63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133744</v>
      </c>
      <c r="K70" s="55">
        <v>0</v>
      </c>
      <c r="L70" s="55">
        <v>0</v>
      </c>
      <c r="M70" s="55">
        <v>100404</v>
      </c>
      <c r="N70" s="55">
        <v>1134172</v>
      </c>
      <c r="O70" s="55">
        <v>0</v>
      </c>
      <c r="P70" s="55">
        <v>127928</v>
      </c>
      <c r="Q70" s="55">
        <v>0</v>
      </c>
      <c r="R70" s="55">
        <v>0</v>
      </c>
      <c r="S70" s="55">
        <v>180</v>
      </c>
      <c r="T70" s="55">
        <v>0</v>
      </c>
      <c r="U70" s="55">
        <v>0</v>
      </c>
      <c r="V70" s="55">
        <v>0</v>
      </c>
      <c r="W70" s="55">
        <v>0</v>
      </c>
      <c r="X70" s="55">
        <v>93095</v>
      </c>
      <c r="Y70" s="55">
        <v>12539</v>
      </c>
      <c r="Z70" s="55">
        <v>0</v>
      </c>
      <c r="AA70" s="56">
        <f t="shared" si="1"/>
        <v>1602062</v>
      </c>
    </row>
    <row r="71" spans="1:27" x14ac:dyDescent="0.25">
      <c r="A71" s="5">
        <v>67</v>
      </c>
      <c r="B71" s="6" t="s">
        <v>64</v>
      </c>
      <c r="C71" s="55">
        <v>0</v>
      </c>
      <c r="D71" s="55">
        <v>0</v>
      </c>
      <c r="E71" s="55">
        <v>0</v>
      </c>
      <c r="F71" s="55">
        <v>0</v>
      </c>
      <c r="G71" s="55">
        <v>31626</v>
      </c>
      <c r="H71" s="55">
        <v>0</v>
      </c>
      <c r="I71" s="55">
        <v>0</v>
      </c>
      <c r="J71" s="55">
        <v>322728</v>
      </c>
      <c r="K71" s="55">
        <v>0</v>
      </c>
      <c r="L71" s="55">
        <v>0</v>
      </c>
      <c r="M71" s="55">
        <v>168493</v>
      </c>
      <c r="N71" s="55">
        <v>1497734</v>
      </c>
      <c r="O71" s="55">
        <v>0</v>
      </c>
      <c r="P71" s="55">
        <v>450973</v>
      </c>
      <c r="Q71" s="55">
        <v>0</v>
      </c>
      <c r="R71" s="55">
        <v>0</v>
      </c>
      <c r="S71" s="55">
        <v>579.03</v>
      </c>
      <c r="T71" s="55">
        <v>0</v>
      </c>
      <c r="U71" s="55">
        <v>0</v>
      </c>
      <c r="V71" s="55">
        <v>0</v>
      </c>
      <c r="W71" s="55">
        <v>0</v>
      </c>
      <c r="X71" s="55">
        <v>394818</v>
      </c>
      <c r="Y71" s="55">
        <v>24542</v>
      </c>
      <c r="Z71" s="55">
        <v>0</v>
      </c>
      <c r="AA71" s="56">
        <f t="shared" ref="AA71:AA101" si="2">SUM(C71:Z71)</f>
        <v>2891493.03</v>
      </c>
    </row>
    <row r="72" spans="1:27" x14ac:dyDescent="0.25">
      <c r="A72" s="5">
        <v>68</v>
      </c>
      <c r="B72" s="6" t="s">
        <v>65</v>
      </c>
      <c r="C72" s="55">
        <v>0</v>
      </c>
      <c r="D72" s="55">
        <v>0</v>
      </c>
      <c r="E72" s="55">
        <v>0</v>
      </c>
      <c r="F72" s="55">
        <v>0</v>
      </c>
      <c r="G72" s="55">
        <v>59280.21</v>
      </c>
      <c r="H72" s="55">
        <v>0</v>
      </c>
      <c r="I72" s="55">
        <v>0</v>
      </c>
      <c r="J72" s="55">
        <v>274495</v>
      </c>
      <c r="K72" s="55">
        <v>0</v>
      </c>
      <c r="L72" s="55">
        <v>0</v>
      </c>
      <c r="M72" s="55">
        <v>407229</v>
      </c>
      <c r="N72" s="55">
        <v>2099343</v>
      </c>
      <c r="O72" s="55">
        <v>0</v>
      </c>
      <c r="P72" s="55">
        <v>942125</v>
      </c>
      <c r="Q72" s="55">
        <v>1675</v>
      </c>
      <c r="R72" s="55">
        <v>214103.71</v>
      </c>
      <c r="S72" s="55">
        <v>2249</v>
      </c>
      <c r="T72" s="55">
        <v>4217.8999999999996</v>
      </c>
      <c r="U72" s="55">
        <v>0</v>
      </c>
      <c r="V72" s="55">
        <v>0</v>
      </c>
      <c r="W72" s="55">
        <v>0</v>
      </c>
      <c r="X72" s="55">
        <v>527099</v>
      </c>
      <c r="Y72" s="55">
        <v>19677</v>
      </c>
      <c r="Z72" s="55">
        <v>0</v>
      </c>
      <c r="AA72" s="56">
        <f t="shared" si="2"/>
        <v>4551493.82</v>
      </c>
    </row>
    <row r="73" spans="1:27" x14ac:dyDescent="0.25">
      <c r="A73" s="5">
        <v>69</v>
      </c>
      <c r="B73" s="6" t="s">
        <v>66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513211</v>
      </c>
      <c r="K73" s="55">
        <v>0</v>
      </c>
      <c r="L73" s="55">
        <v>0</v>
      </c>
      <c r="M73" s="55">
        <v>446346.06</v>
      </c>
      <c r="N73" s="55">
        <v>1805816.99</v>
      </c>
      <c r="O73" s="55">
        <v>0</v>
      </c>
      <c r="P73" s="55">
        <v>686432</v>
      </c>
      <c r="Q73" s="55">
        <v>0</v>
      </c>
      <c r="R73" s="55">
        <v>258000</v>
      </c>
      <c r="S73" s="55">
        <v>1216.1400000000001</v>
      </c>
      <c r="T73" s="55">
        <v>6501.9000000000005</v>
      </c>
      <c r="U73" s="55">
        <v>0</v>
      </c>
      <c r="V73" s="55">
        <v>0</v>
      </c>
      <c r="W73" s="55">
        <v>123163.56</v>
      </c>
      <c r="X73" s="55">
        <v>0</v>
      </c>
      <c r="Y73" s="55">
        <v>0</v>
      </c>
      <c r="Z73" s="55">
        <v>0</v>
      </c>
      <c r="AA73" s="56">
        <f t="shared" si="2"/>
        <v>3840687.65</v>
      </c>
    </row>
    <row r="74" spans="1:27" x14ac:dyDescent="0.25">
      <c r="A74" s="5">
        <v>70</v>
      </c>
      <c r="B74" s="6" t="s">
        <v>67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334059.18</v>
      </c>
      <c r="K74" s="55">
        <v>0</v>
      </c>
      <c r="L74" s="55">
        <v>0</v>
      </c>
      <c r="M74" s="55">
        <v>183573.01</v>
      </c>
      <c r="N74" s="55">
        <v>1703910</v>
      </c>
      <c r="O74" s="55">
        <v>0</v>
      </c>
      <c r="P74" s="55">
        <v>639423</v>
      </c>
      <c r="Q74" s="55">
        <v>0</v>
      </c>
      <c r="R74" s="55">
        <v>0</v>
      </c>
      <c r="S74" s="55">
        <v>499.41</v>
      </c>
      <c r="T74" s="55">
        <v>10129.1</v>
      </c>
      <c r="U74" s="55">
        <v>0</v>
      </c>
      <c r="V74" s="55">
        <v>0</v>
      </c>
      <c r="W74" s="55">
        <v>143922</v>
      </c>
      <c r="X74" s="55">
        <v>336266</v>
      </c>
      <c r="Y74" s="55">
        <v>54063.82</v>
      </c>
      <c r="Z74" s="55">
        <v>0</v>
      </c>
      <c r="AA74" s="56">
        <f t="shared" si="2"/>
        <v>3405845.52</v>
      </c>
    </row>
    <row r="75" spans="1:27" x14ac:dyDescent="0.25">
      <c r="A75" s="5">
        <v>71</v>
      </c>
      <c r="B75" s="6" t="s">
        <v>68</v>
      </c>
      <c r="C75" s="55">
        <v>0</v>
      </c>
      <c r="D75" s="55">
        <v>17630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1320872</v>
      </c>
      <c r="K75" s="55">
        <v>0</v>
      </c>
      <c r="L75" s="55">
        <v>3700.8</v>
      </c>
      <c r="M75" s="55">
        <v>670250</v>
      </c>
      <c r="N75" s="55">
        <v>3225441</v>
      </c>
      <c r="O75" s="55">
        <v>0</v>
      </c>
      <c r="P75" s="55">
        <v>1935366</v>
      </c>
      <c r="Q75" s="55">
        <v>0</v>
      </c>
      <c r="R75" s="55">
        <v>411073.31</v>
      </c>
      <c r="S75" s="55">
        <v>3584.1</v>
      </c>
      <c r="T75" s="55">
        <v>31634.3</v>
      </c>
      <c r="U75" s="55">
        <v>0</v>
      </c>
      <c r="V75" s="55">
        <v>0</v>
      </c>
      <c r="W75" s="55">
        <v>0</v>
      </c>
      <c r="X75" s="55">
        <v>3273548</v>
      </c>
      <c r="Y75" s="55">
        <v>350563</v>
      </c>
      <c r="Z75" s="55">
        <v>0</v>
      </c>
      <c r="AA75" s="56">
        <f t="shared" si="2"/>
        <v>11243662.509999998</v>
      </c>
    </row>
    <row r="76" spans="1:27" x14ac:dyDescent="0.25">
      <c r="A76" s="5">
        <v>72</v>
      </c>
      <c r="B76" s="6" t="s">
        <v>69</v>
      </c>
      <c r="C76" s="55">
        <v>0</v>
      </c>
      <c r="D76" s="55">
        <v>0</v>
      </c>
      <c r="E76" s="55">
        <v>0</v>
      </c>
      <c r="F76" s="55">
        <v>0</v>
      </c>
      <c r="G76" s="55">
        <v>117117.21</v>
      </c>
      <c r="H76" s="55">
        <v>3504.4</v>
      </c>
      <c r="I76" s="55">
        <v>1135.8</v>
      </c>
      <c r="J76" s="55">
        <v>150462</v>
      </c>
      <c r="K76" s="55">
        <v>0</v>
      </c>
      <c r="L76" s="55">
        <v>0</v>
      </c>
      <c r="M76" s="55">
        <v>331306</v>
      </c>
      <c r="N76" s="55">
        <v>1794013</v>
      </c>
      <c r="O76" s="55">
        <v>0</v>
      </c>
      <c r="P76" s="55">
        <v>649785</v>
      </c>
      <c r="Q76" s="55">
        <v>0</v>
      </c>
      <c r="R76" s="55">
        <v>180000</v>
      </c>
      <c r="S76" s="55">
        <v>1060.46</v>
      </c>
      <c r="T76" s="55">
        <v>0</v>
      </c>
      <c r="U76" s="55">
        <v>0</v>
      </c>
      <c r="V76" s="55">
        <v>0</v>
      </c>
      <c r="W76" s="55">
        <v>0</v>
      </c>
      <c r="X76" s="55">
        <v>551473</v>
      </c>
      <c r="Y76" s="55">
        <v>137924</v>
      </c>
      <c r="Z76" s="55">
        <v>0</v>
      </c>
      <c r="AA76" s="56">
        <f t="shared" si="2"/>
        <v>3917780.87</v>
      </c>
    </row>
    <row r="77" spans="1:27" x14ac:dyDescent="0.25">
      <c r="A77" s="5">
        <v>73</v>
      </c>
      <c r="B77" s="6" t="s">
        <v>70</v>
      </c>
      <c r="C77" s="55">
        <v>0</v>
      </c>
      <c r="D77" s="55">
        <v>0</v>
      </c>
      <c r="E77" s="55">
        <v>0</v>
      </c>
      <c r="F77" s="55">
        <v>0</v>
      </c>
      <c r="G77" s="55">
        <v>72182</v>
      </c>
      <c r="H77" s="55">
        <v>0</v>
      </c>
      <c r="I77" s="55">
        <v>0</v>
      </c>
      <c r="J77" s="55">
        <v>380409</v>
      </c>
      <c r="K77" s="55">
        <v>0</v>
      </c>
      <c r="L77" s="55">
        <v>0</v>
      </c>
      <c r="M77" s="55">
        <v>206813</v>
      </c>
      <c r="N77" s="55">
        <v>1449338</v>
      </c>
      <c r="O77" s="55">
        <v>0</v>
      </c>
      <c r="P77" s="55">
        <v>389347</v>
      </c>
      <c r="Q77" s="55">
        <v>0</v>
      </c>
      <c r="R77" s="55">
        <v>128000</v>
      </c>
      <c r="S77" s="55">
        <v>320</v>
      </c>
      <c r="T77" s="55">
        <v>12547</v>
      </c>
      <c r="U77" s="55">
        <v>0</v>
      </c>
      <c r="V77" s="55">
        <v>0</v>
      </c>
      <c r="W77" s="55">
        <v>0</v>
      </c>
      <c r="X77" s="55">
        <v>452889</v>
      </c>
      <c r="Y77" s="55">
        <v>90321</v>
      </c>
      <c r="Z77" s="55">
        <v>0</v>
      </c>
      <c r="AA77" s="56">
        <f t="shared" si="2"/>
        <v>3182166</v>
      </c>
    </row>
    <row r="78" spans="1:27" x14ac:dyDescent="0.25">
      <c r="A78" s="5">
        <v>74</v>
      </c>
      <c r="B78" s="6" t="s">
        <v>71</v>
      </c>
      <c r="C78" s="55">
        <v>0</v>
      </c>
      <c r="D78" s="55">
        <v>0</v>
      </c>
      <c r="E78" s="55">
        <v>0</v>
      </c>
      <c r="F78" s="55">
        <v>0</v>
      </c>
      <c r="G78" s="55">
        <v>439934.67</v>
      </c>
      <c r="H78" s="55">
        <v>26841.9</v>
      </c>
      <c r="I78" s="55">
        <v>13565.7</v>
      </c>
      <c r="J78" s="55">
        <v>825435</v>
      </c>
      <c r="K78" s="55">
        <v>0</v>
      </c>
      <c r="L78" s="55">
        <v>0</v>
      </c>
      <c r="M78" s="55">
        <v>462262</v>
      </c>
      <c r="N78" s="55">
        <v>2785153</v>
      </c>
      <c r="O78" s="55">
        <v>0</v>
      </c>
      <c r="P78" s="55">
        <v>1424611</v>
      </c>
      <c r="Q78" s="55">
        <v>0</v>
      </c>
      <c r="R78" s="55">
        <v>232000</v>
      </c>
      <c r="S78" s="55">
        <v>990</v>
      </c>
      <c r="T78" s="55">
        <v>9186.7000000000007</v>
      </c>
      <c r="U78" s="55">
        <v>0</v>
      </c>
      <c r="V78" s="55">
        <v>0</v>
      </c>
      <c r="W78" s="55">
        <v>0</v>
      </c>
      <c r="X78" s="55">
        <v>1175336</v>
      </c>
      <c r="Y78" s="55">
        <v>63495</v>
      </c>
      <c r="Z78" s="55">
        <v>0</v>
      </c>
      <c r="AA78" s="56">
        <f t="shared" si="2"/>
        <v>7458810.9699999997</v>
      </c>
    </row>
    <row r="79" spans="1:27" x14ac:dyDescent="0.25">
      <c r="A79" s="5">
        <v>75</v>
      </c>
      <c r="B79" s="6" t="s">
        <v>72</v>
      </c>
      <c r="C79" s="55">
        <v>549228</v>
      </c>
      <c r="D79" s="55">
        <v>0</v>
      </c>
      <c r="E79" s="55">
        <v>0</v>
      </c>
      <c r="F79" s="55">
        <v>0</v>
      </c>
      <c r="G79" s="55">
        <v>805277.62</v>
      </c>
      <c r="H79" s="55">
        <v>159381.6</v>
      </c>
      <c r="I79" s="55">
        <v>50325.599999999999</v>
      </c>
      <c r="J79" s="55">
        <v>4054420</v>
      </c>
      <c r="K79" s="55">
        <v>0</v>
      </c>
      <c r="L79" s="55">
        <v>0</v>
      </c>
      <c r="M79" s="55">
        <v>6923153</v>
      </c>
      <c r="N79" s="55">
        <v>22610700</v>
      </c>
      <c r="O79" s="55">
        <v>0</v>
      </c>
      <c r="P79" s="55">
        <v>20181883</v>
      </c>
      <c r="Q79" s="55">
        <v>21775</v>
      </c>
      <c r="R79" s="55">
        <v>1298072.27</v>
      </c>
      <c r="S79" s="55">
        <v>25926.080000000002</v>
      </c>
      <c r="T79" s="55">
        <v>123100.90000000001</v>
      </c>
      <c r="U79" s="55">
        <v>52798</v>
      </c>
      <c r="V79" s="55">
        <v>0</v>
      </c>
      <c r="W79" s="55">
        <v>455224.49</v>
      </c>
      <c r="X79" s="55">
        <v>8918857</v>
      </c>
      <c r="Y79" s="55">
        <v>320797</v>
      </c>
      <c r="Z79" s="55">
        <v>0</v>
      </c>
      <c r="AA79" s="56">
        <f t="shared" si="2"/>
        <v>66550919.560000002</v>
      </c>
    </row>
    <row r="80" spans="1:27" x14ac:dyDescent="0.25">
      <c r="A80" s="5">
        <v>77</v>
      </c>
      <c r="B80" s="6" t="s">
        <v>73</v>
      </c>
      <c r="C80" s="55">
        <v>364512</v>
      </c>
      <c r="D80" s="55">
        <v>0</v>
      </c>
      <c r="E80" s="55">
        <v>0</v>
      </c>
      <c r="F80" s="55">
        <v>0</v>
      </c>
      <c r="G80" s="55">
        <v>213775.91</v>
      </c>
      <c r="H80" s="55">
        <v>0</v>
      </c>
      <c r="I80" s="55">
        <v>0</v>
      </c>
      <c r="J80" s="55">
        <v>476901</v>
      </c>
      <c r="K80" s="55">
        <v>0</v>
      </c>
      <c r="L80" s="55">
        <v>0</v>
      </c>
      <c r="M80" s="55">
        <v>340445</v>
      </c>
      <c r="N80" s="55">
        <v>2012387</v>
      </c>
      <c r="O80" s="55">
        <v>0</v>
      </c>
      <c r="P80" s="55">
        <v>848083</v>
      </c>
      <c r="Q80" s="55">
        <v>3350</v>
      </c>
      <c r="R80" s="55">
        <v>516000</v>
      </c>
      <c r="S80" s="55">
        <v>2519.61</v>
      </c>
      <c r="T80" s="55">
        <v>21515.5</v>
      </c>
      <c r="U80" s="55">
        <v>0</v>
      </c>
      <c r="V80" s="55">
        <v>0</v>
      </c>
      <c r="W80" s="55">
        <v>0</v>
      </c>
      <c r="X80" s="55">
        <v>998265</v>
      </c>
      <c r="Y80" s="55">
        <v>249542</v>
      </c>
      <c r="Z80" s="55">
        <v>0</v>
      </c>
      <c r="AA80" s="56">
        <f t="shared" si="2"/>
        <v>6047296.0200000005</v>
      </c>
    </row>
    <row r="81" spans="1:27" x14ac:dyDescent="0.25">
      <c r="A81" s="5">
        <v>78</v>
      </c>
      <c r="B81" s="6" t="s">
        <v>74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1126</v>
      </c>
      <c r="I81" s="55">
        <v>565.20000000000005</v>
      </c>
      <c r="J81" s="55">
        <v>47874.18</v>
      </c>
      <c r="K81" s="55">
        <v>0</v>
      </c>
      <c r="L81" s="55">
        <v>6000</v>
      </c>
      <c r="M81" s="55">
        <v>69525</v>
      </c>
      <c r="N81" s="55">
        <v>1056266</v>
      </c>
      <c r="O81" s="55">
        <v>0</v>
      </c>
      <c r="P81" s="55">
        <v>50528</v>
      </c>
      <c r="Q81" s="55">
        <v>0</v>
      </c>
      <c r="R81" s="55">
        <v>102000</v>
      </c>
      <c r="S81" s="55">
        <v>1012</v>
      </c>
      <c r="T81" s="55">
        <v>0</v>
      </c>
      <c r="U81" s="55">
        <v>0</v>
      </c>
      <c r="V81" s="55">
        <v>0</v>
      </c>
      <c r="W81" s="55">
        <v>0</v>
      </c>
      <c r="X81" s="55">
        <v>6750</v>
      </c>
      <c r="Y81" s="55">
        <v>39060.82</v>
      </c>
      <c r="Z81" s="55">
        <v>0</v>
      </c>
      <c r="AA81" s="56">
        <f t="shared" si="2"/>
        <v>1380707.2</v>
      </c>
    </row>
    <row r="82" spans="1:27" x14ac:dyDescent="0.25">
      <c r="A82" s="5">
        <v>79</v>
      </c>
      <c r="B82" s="6" t="s">
        <v>75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160342</v>
      </c>
      <c r="K82" s="55">
        <v>0</v>
      </c>
      <c r="L82" s="55">
        <v>0</v>
      </c>
      <c r="M82" s="55">
        <v>91917</v>
      </c>
      <c r="N82" s="55">
        <v>303762.5</v>
      </c>
      <c r="O82" s="55">
        <v>0</v>
      </c>
      <c r="P82" s="55">
        <v>319080</v>
      </c>
      <c r="Q82" s="55">
        <v>0</v>
      </c>
      <c r="R82" s="55">
        <v>102000</v>
      </c>
      <c r="S82" s="55">
        <v>367.68</v>
      </c>
      <c r="T82" s="55">
        <v>5768.5</v>
      </c>
      <c r="U82" s="55">
        <v>0</v>
      </c>
      <c r="V82" s="55">
        <v>0</v>
      </c>
      <c r="W82" s="55">
        <v>0</v>
      </c>
      <c r="X82" s="55">
        <v>143827</v>
      </c>
      <c r="Y82" s="55">
        <v>17429</v>
      </c>
      <c r="Z82" s="55">
        <v>0</v>
      </c>
      <c r="AA82" s="56">
        <f t="shared" si="2"/>
        <v>1144493.6800000002</v>
      </c>
    </row>
    <row r="83" spans="1:27" x14ac:dyDescent="0.25">
      <c r="A83" s="5">
        <v>80</v>
      </c>
      <c r="B83" s="6" t="s">
        <v>76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22036</v>
      </c>
      <c r="I83" s="55">
        <v>7014.3</v>
      </c>
      <c r="J83" s="55">
        <v>882094</v>
      </c>
      <c r="K83" s="55">
        <v>4500</v>
      </c>
      <c r="L83" s="55">
        <v>0</v>
      </c>
      <c r="M83" s="55">
        <v>1096345</v>
      </c>
      <c r="N83" s="55">
        <v>4307078</v>
      </c>
      <c r="O83" s="55">
        <v>0</v>
      </c>
      <c r="P83" s="55">
        <v>2792315</v>
      </c>
      <c r="Q83" s="55">
        <v>0</v>
      </c>
      <c r="R83" s="55">
        <v>726000</v>
      </c>
      <c r="S83" s="55">
        <v>3884.37</v>
      </c>
      <c r="T83" s="55">
        <v>0</v>
      </c>
      <c r="U83" s="55">
        <v>0</v>
      </c>
      <c r="V83" s="55">
        <v>0</v>
      </c>
      <c r="W83" s="55">
        <v>338251.94</v>
      </c>
      <c r="X83" s="55">
        <v>1866482</v>
      </c>
      <c r="Y83" s="55">
        <v>441046</v>
      </c>
      <c r="Z83" s="55">
        <v>0</v>
      </c>
      <c r="AA83" s="56">
        <f t="shared" si="2"/>
        <v>12487046.609999999</v>
      </c>
    </row>
    <row r="84" spans="1:27" x14ac:dyDescent="0.25">
      <c r="A84" s="5">
        <v>81</v>
      </c>
      <c r="B84" s="6" t="s">
        <v>77</v>
      </c>
      <c r="C84" s="55">
        <v>0</v>
      </c>
      <c r="D84" s="55">
        <v>0</v>
      </c>
      <c r="E84" s="55">
        <v>0</v>
      </c>
      <c r="F84" s="55">
        <v>0</v>
      </c>
      <c r="G84" s="55">
        <v>256875.57</v>
      </c>
      <c r="H84" s="55">
        <v>0</v>
      </c>
      <c r="I84" s="55">
        <v>0</v>
      </c>
      <c r="J84" s="55">
        <v>77730</v>
      </c>
      <c r="K84" s="55">
        <v>19500</v>
      </c>
      <c r="L84" s="55">
        <v>0</v>
      </c>
      <c r="M84" s="55">
        <v>225484</v>
      </c>
      <c r="N84" s="55">
        <v>1499308</v>
      </c>
      <c r="O84" s="55">
        <v>0</v>
      </c>
      <c r="P84" s="55">
        <v>446152</v>
      </c>
      <c r="Q84" s="55">
        <v>0</v>
      </c>
      <c r="R84" s="55">
        <v>206000</v>
      </c>
      <c r="S84" s="55">
        <v>1410</v>
      </c>
      <c r="T84" s="55">
        <v>2434.9</v>
      </c>
      <c r="U84" s="55">
        <v>0</v>
      </c>
      <c r="V84" s="55">
        <v>0</v>
      </c>
      <c r="W84" s="55">
        <v>0</v>
      </c>
      <c r="X84" s="55">
        <v>255177</v>
      </c>
      <c r="Y84" s="55">
        <v>169177</v>
      </c>
      <c r="Z84" s="55">
        <v>0</v>
      </c>
      <c r="AA84" s="56">
        <f t="shared" si="2"/>
        <v>3159248.47</v>
      </c>
    </row>
    <row r="85" spans="1:27" x14ac:dyDescent="0.25">
      <c r="A85" s="5">
        <v>82</v>
      </c>
      <c r="B85" s="6" t="s">
        <v>78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23415.200000000001</v>
      </c>
      <c r="I85" s="55">
        <v>9294.9</v>
      </c>
      <c r="J85" s="55">
        <v>1198349</v>
      </c>
      <c r="K85" s="55">
        <v>0</v>
      </c>
      <c r="L85" s="55">
        <v>0</v>
      </c>
      <c r="M85" s="55">
        <v>1033087</v>
      </c>
      <c r="N85" s="55">
        <v>3691304</v>
      </c>
      <c r="O85" s="55">
        <v>0</v>
      </c>
      <c r="P85" s="55">
        <v>2323088</v>
      </c>
      <c r="Q85" s="55">
        <v>0</v>
      </c>
      <c r="R85" s="55">
        <v>648000</v>
      </c>
      <c r="S85" s="55">
        <v>4709.42</v>
      </c>
      <c r="T85" s="55">
        <v>0</v>
      </c>
      <c r="U85" s="55">
        <v>0</v>
      </c>
      <c r="V85" s="55">
        <v>0</v>
      </c>
      <c r="W85" s="55">
        <v>0</v>
      </c>
      <c r="X85" s="55">
        <v>1202688</v>
      </c>
      <c r="Y85" s="55">
        <v>538939</v>
      </c>
      <c r="Z85" s="55">
        <v>0</v>
      </c>
      <c r="AA85" s="56">
        <f t="shared" si="2"/>
        <v>10672874.52</v>
      </c>
    </row>
    <row r="86" spans="1:27" x14ac:dyDescent="0.25">
      <c r="A86" s="5">
        <v>83</v>
      </c>
      <c r="B86" s="6" t="s">
        <v>79</v>
      </c>
      <c r="C86" s="55">
        <v>0</v>
      </c>
      <c r="D86" s="55">
        <v>0</v>
      </c>
      <c r="E86" s="55">
        <v>0</v>
      </c>
      <c r="F86" s="55">
        <v>0</v>
      </c>
      <c r="G86" s="55">
        <v>488346.12</v>
      </c>
      <c r="H86" s="55">
        <v>0</v>
      </c>
      <c r="I86" s="55">
        <v>0</v>
      </c>
      <c r="J86" s="55">
        <v>609158</v>
      </c>
      <c r="K86" s="55">
        <v>0</v>
      </c>
      <c r="L86" s="55">
        <v>0</v>
      </c>
      <c r="M86" s="55">
        <v>291027</v>
      </c>
      <c r="N86" s="55">
        <v>1986418</v>
      </c>
      <c r="O86" s="55">
        <v>0</v>
      </c>
      <c r="P86" s="55">
        <v>866425</v>
      </c>
      <c r="Q86" s="55">
        <v>0</v>
      </c>
      <c r="R86" s="55">
        <v>502540.18</v>
      </c>
      <c r="S86" s="55">
        <v>719.39</v>
      </c>
      <c r="T86" s="55">
        <v>0</v>
      </c>
      <c r="U86" s="55">
        <v>0</v>
      </c>
      <c r="V86" s="55">
        <v>0</v>
      </c>
      <c r="W86" s="55">
        <v>0</v>
      </c>
      <c r="X86" s="55">
        <v>596815</v>
      </c>
      <c r="Y86" s="55">
        <v>51298</v>
      </c>
      <c r="Z86" s="55">
        <v>0</v>
      </c>
      <c r="AA86" s="56">
        <f t="shared" si="2"/>
        <v>5392746.6899999995</v>
      </c>
    </row>
    <row r="87" spans="1:27" x14ac:dyDescent="0.25">
      <c r="A87" s="5">
        <v>84</v>
      </c>
      <c r="B87" s="6" t="s">
        <v>80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489274</v>
      </c>
      <c r="K87" s="55">
        <v>0</v>
      </c>
      <c r="L87" s="55">
        <v>0</v>
      </c>
      <c r="M87" s="55">
        <v>250944</v>
      </c>
      <c r="N87" s="55">
        <v>2061570</v>
      </c>
      <c r="O87" s="55">
        <v>0</v>
      </c>
      <c r="P87" s="55">
        <v>1207578</v>
      </c>
      <c r="Q87" s="55">
        <v>0</v>
      </c>
      <c r="R87" s="55">
        <v>0</v>
      </c>
      <c r="S87" s="55">
        <v>897</v>
      </c>
      <c r="T87" s="55">
        <v>0</v>
      </c>
      <c r="U87" s="55">
        <v>0</v>
      </c>
      <c r="V87" s="55">
        <v>0</v>
      </c>
      <c r="W87" s="55">
        <v>0</v>
      </c>
      <c r="X87" s="55">
        <v>372247</v>
      </c>
      <c r="Y87" s="55">
        <v>40660</v>
      </c>
      <c r="Z87" s="55">
        <v>0</v>
      </c>
      <c r="AA87" s="56">
        <f t="shared" si="2"/>
        <v>4423170</v>
      </c>
    </row>
    <row r="88" spans="1:27" x14ac:dyDescent="0.25">
      <c r="A88" s="5">
        <v>85</v>
      </c>
      <c r="B88" s="6" t="s">
        <v>81</v>
      </c>
      <c r="C88" s="55">
        <v>267410</v>
      </c>
      <c r="D88" s="55">
        <v>17092.57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824632</v>
      </c>
      <c r="K88" s="55">
        <v>0</v>
      </c>
      <c r="L88" s="55">
        <v>12000</v>
      </c>
      <c r="M88" s="55">
        <v>0</v>
      </c>
      <c r="N88" s="55">
        <v>2310240</v>
      </c>
      <c r="O88" s="55">
        <v>0</v>
      </c>
      <c r="P88" s="55">
        <v>1128481</v>
      </c>
      <c r="Q88" s="55">
        <v>0</v>
      </c>
      <c r="R88" s="55">
        <v>284000</v>
      </c>
      <c r="S88" s="55">
        <v>0</v>
      </c>
      <c r="T88" s="55">
        <v>3298.3</v>
      </c>
      <c r="U88" s="55">
        <v>0</v>
      </c>
      <c r="V88" s="55">
        <v>0</v>
      </c>
      <c r="W88" s="55">
        <v>0</v>
      </c>
      <c r="X88" s="55">
        <v>626218</v>
      </c>
      <c r="Y88" s="55">
        <v>0</v>
      </c>
      <c r="Z88" s="55">
        <v>0</v>
      </c>
      <c r="AA88" s="56">
        <f t="shared" si="2"/>
        <v>5473371.8700000001</v>
      </c>
    </row>
    <row r="89" spans="1:27" x14ac:dyDescent="0.25">
      <c r="A89" s="5">
        <v>86</v>
      </c>
      <c r="B89" s="6" t="s">
        <v>82</v>
      </c>
      <c r="C89" s="55">
        <v>0</v>
      </c>
      <c r="D89" s="55">
        <v>0</v>
      </c>
      <c r="E89" s="55">
        <v>0</v>
      </c>
      <c r="F89" s="55">
        <v>0</v>
      </c>
      <c r="G89" s="55">
        <v>323311.25</v>
      </c>
      <c r="H89" s="55">
        <v>0</v>
      </c>
      <c r="I89" s="55">
        <v>0</v>
      </c>
      <c r="J89" s="55">
        <v>777474</v>
      </c>
      <c r="K89" s="55">
        <v>0</v>
      </c>
      <c r="L89" s="55">
        <v>0</v>
      </c>
      <c r="M89" s="55">
        <v>334962</v>
      </c>
      <c r="N89" s="55">
        <v>2186299</v>
      </c>
      <c r="O89" s="55">
        <v>0</v>
      </c>
      <c r="P89" s="55">
        <v>1071975</v>
      </c>
      <c r="Q89" s="55">
        <v>0</v>
      </c>
      <c r="R89" s="55">
        <v>388000</v>
      </c>
      <c r="S89" s="55">
        <v>1536.8</v>
      </c>
      <c r="T89" s="55">
        <v>0</v>
      </c>
      <c r="U89" s="55">
        <v>60443</v>
      </c>
      <c r="V89" s="55">
        <v>0</v>
      </c>
      <c r="W89" s="55">
        <v>130172.96</v>
      </c>
      <c r="X89" s="55">
        <v>525316</v>
      </c>
      <c r="Y89" s="55">
        <v>58801</v>
      </c>
      <c r="Z89" s="55">
        <v>0</v>
      </c>
      <c r="AA89" s="56">
        <f t="shared" si="2"/>
        <v>5858291.0099999998</v>
      </c>
    </row>
    <row r="90" spans="1:27" x14ac:dyDescent="0.25">
      <c r="A90" s="5">
        <v>87</v>
      </c>
      <c r="B90" s="6" t="s">
        <v>83</v>
      </c>
      <c r="C90" s="55">
        <v>0</v>
      </c>
      <c r="D90" s="55">
        <v>0</v>
      </c>
      <c r="E90" s="55">
        <v>0</v>
      </c>
      <c r="F90" s="55">
        <v>0</v>
      </c>
      <c r="G90" s="55">
        <v>212052.7</v>
      </c>
      <c r="H90" s="55">
        <v>0</v>
      </c>
      <c r="I90" s="55">
        <v>0</v>
      </c>
      <c r="J90" s="55">
        <v>346953</v>
      </c>
      <c r="K90" s="55">
        <v>0</v>
      </c>
      <c r="L90" s="55">
        <v>0</v>
      </c>
      <c r="M90" s="55">
        <v>197021</v>
      </c>
      <c r="N90" s="55">
        <v>1677548</v>
      </c>
      <c r="O90" s="55">
        <v>0</v>
      </c>
      <c r="P90" s="55">
        <v>597910</v>
      </c>
      <c r="Q90" s="55">
        <v>0</v>
      </c>
      <c r="R90" s="55">
        <v>67380</v>
      </c>
      <c r="S90" s="55">
        <v>743.79</v>
      </c>
      <c r="T90" s="55">
        <v>0</v>
      </c>
      <c r="U90" s="55">
        <v>0</v>
      </c>
      <c r="V90" s="55">
        <v>0</v>
      </c>
      <c r="W90" s="55">
        <v>229514</v>
      </c>
      <c r="X90" s="55">
        <v>744534</v>
      </c>
      <c r="Y90" s="55">
        <v>94089</v>
      </c>
      <c r="Z90" s="55">
        <v>0</v>
      </c>
      <c r="AA90" s="56">
        <f t="shared" si="2"/>
        <v>4167745.49</v>
      </c>
    </row>
    <row r="91" spans="1:27" x14ac:dyDescent="0.25">
      <c r="A91" s="5">
        <v>88</v>
      </c>
      <c r="B91" s="6" t="s">
        <v>84</v>
      </c>
      <c r="C91" s="55">
        <v>1228638</v>
      </c>
      <c r="D91" s="55">
        <v>0</v>
      </c>
      <c r="E91" s="55">
        <v>0</v>
      </c>
      <c r="F91" s="55">
        <v>0</v>
      </c>
      <c r="G91" s="55">
        <v>0</v>
      </c>
      <c r="H91" s="55">
        <v>13508.800000000001</v>
      </c>
      <c r="I91" s="55">
        <v>5236.5</v>
      </c>
      <c r="J91" s="55">
        <v>893417</v>
      </c>
      <c r="K91" s="55">
        <v>0</v>
      </c>
      <c r="L91" s="55">
        <v>0</v>
      </c>
      <c r="M91" s="55">
        <v>1958394</v>
      </c>
      <c r="N91" s="55">
        <v>6770565</v>
      </c>
      <c r="O91" s="55">
        <v>0</v>
      </c>
      <c r="P91" s="55">
        <v>5021296</v>
      </c>
      <c r="Q91" s="55">
        <v>3350</v>
      </c>
      <c r="R91" s="55">
        <v>804000</v>
      </c>
      <c r="S91" s="55">
        <v>8043.67</v>
      </c>
      <c r="T91" s="55">
        <v>0</v>
      </c>
      <c r="U91" s="55">
        <v>0</v>
      </c>
      <c r="V91" s="55">
        <v>0</v>
      </c>
      <c r="W91" s="55">
        <v>0</v>
      </c>
      <c r="X91" s="55">
        <v>5459234</v>
      </c>
      <c r="Y91" s="55">
        <v>70178</v>
      </c>
      <c r="Z91" s="55">
        <v>0</v>
      </c>
      <c r="AA91" s="56">
        <f t="shared" si="2"/>
        <v>22235860.969999999</v>
      </c>
    </row>
    <row r="92" spans="1:27" x14ac:dyDescent="0.25">
      <c r="A92" s="5">
        <v>89</v>
      </c>
      <c r="B92" s="6" t="s">
        <v>85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51358.8</v>
      </c>
      <c r="I92" s="55">
        <v>19863.3</v>
      </c>
      <c r="J92" s="55">
        <v>527452</v>
      </c>
      <c r="K92" s="55">
        <v>0</v>
      </c>
      <c r="L92" s="55">
        <v>0</v>
      </c>
      <c r="M92" s="55">
        <v>2306477</v>
      </c>
      <c r="N92" s="55">
        <v>8720580</v>
      </c>
      <c r="O92" s="55">
        <v>0</v>
      </c>
      <c r="P92" s="55">
        <v>6482641</v>
      </c>
      <c r="Q92" s="55">
        <v>0</v>
      </c>
      <c r="R92" s="55">
        <v>830000</v>
      </c>
      <c r="S92" s="55">
        <v>9252.76</v>
      </c>
      <c r="T92" s="55">
        <v>0</v>
      </c>
      <c r="U92" s="55">
        <v>0</v>
      </c>
      <c r="V92" s="55">
        <v>0</v>
      </c>
      <c r="W92" s="55">
        <v>0</v>
      </c>
      <c r="X92" s="55">
        <v>4820922</v>
      </c>
      <c r="Y92" s="55">
        <v>44890</v>
      </c>
      <c r="Z92" s="55">
        <v>0</v>
      </c>
      <c r="AA92" s="56">
        <f t="shared" si="2"/>
        <v>23813436.860000003</v>
      </c>
    </row>
    <row r="93" spans="1:27" x14ac:dyDescent="0.25">
      <c r="A93" s="5">
        <v>90</v>
      </c>
      <c r="B93" s="6" t="s">
        <v>86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5468.9800000000005</v>
      </c>
      <c r="I93" s="55">
        <v>0</v>
      </c>
      <c r="J93" s="55">
        <v>83590</v>
      </c>
      <c r="K93" s="55">
        <v>0</v>
      </c>
      <c r="L93" s="55">
        <v>6000</v>
      </c>
      <c r="M93" s="55">
        <v>63258</v>
      </c>
      <c r="N93" s="55">
        <v>1048790</v>
      </c>
      <c r="O93" s="55">
        <v>0</v>
      </c>
      <c r="P93" s="55">
        <v>61411</v>
      </c>
      <c r="Q93" s="55">
        <v>0</v>
      </c>
      <c r="R93" s="55">
        <v>0</v>
      </c>
      <c r="S93" s="55">
        <v>299.38</v>
      </c>
      <c r="T93" s="55">
        <v>0</v>
      </c>
      <c r="U93" s="55">
        <v>0</v>
      </c>
      <c r="V93" s="55">
        <v>0</v>
      </c>
      <c r="W93" s="55">
        <v>141634.06</v>
      </c>
      <c r="X93" s="55">
        <v>46706</v>
      </c>
      <c r="Y93" s="55">
        <v>12539</v>
      </c>
      <c r="Z93" s="55">
        <v>0</v>
      </c>
      <c r="AA93" s="56">
        <f t="shared" si="2"/>
        <v>1469696.42</v>
      </c>
    </row>
    <row r="94" spans="1:27" x14ac:dyDescent="0.25">
      <c r="A94" s="5">
        <v>91</v>
      </c>
      <c r="B94" s="6" t="s">
        <v>87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109068</v>
      </c>
      <c r="K94" s="55">
        <v>0</v>
      </c>
      <c r="L94" s="55">
        <v>0</v>
      </c>
      <c r="M94" s="55">
        <v>94155.290000000008</v>
      </c>
      <c r="N94" s="55">
        <v>1240014</v>
      </c>
      <c r="O94" s="55">
        <v>0</v>
      </c>
      <c r="P94" s="55">
        <v>254346</v>
      </c>
      <c r="Q94" s="55">
        <v>0</v>
      </c>
      <c r="R94" s="55">
        <v>366521</v>
      </c>
      <c r="S94" s="55">
        <v>0</v>
      </c>
      <c r="T94" s="55">
        <v>10694.86</v>
      </c>
      <c r="U94" s="55">
        <v>0</v>
      </c>
      <c r="V94" s="55">
        <v>0</v>
      </c>
      <c r="W94" s="55">
        <v>0</v>
      </c>
      <c r="X94" s="55">
        <v>296457</v>
      </c>
      <c r="Y94" s="55">
        <v>0</v>
      </c>
      <c r="Z94" s="55">
        <v>0</v>
      </c>
      <c r="AA94" s="56">
        <f t="shared" si="2"/>
        <v>2371256.1500000004</v>
      </c>
    </row>
    <row r="95" spans="1:27" x14ac:dyDescent="0.25">
      <c r="A95" s="5">
        <v>92</v>
      </c>
      <c r="B95" s="6" t="s">
        <v>88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708596</v>
      </c>
      <c r="K95" s="55">
        <v>0</v>
      </c>
      <c r="L95" s="55">
        <v>0</v>
      </c>
      <c r="M95" s="55">
        <v>458084</v>
      </c>
      <c r="N95" s="55">
        <v>2534122</v>
      </c>
      <c r="O95" s="55">
        <v>0</v>
      </c>
      <c r="P95" s="55">
        <v>1347340</v>
      </c>
      <c r="Q95" s="55">
        <v>0</v>
      </c>
      <c r="R95" s="55">
        <v>388000</v>
      </c>
      <c r="S95" s="55">
        <v>1128.76</v>
      </c>
      <c r="T95" s="55">
        <v>13636.6</v>
      </c>
      <c r="U95" s="55">
        <v>0</v>
      </c>
      <c r="V95" s="55">
        <v>0</v>
      </c>
      <c r="W95" s="55">
        <v>140828.88</v>
      </c>
      <c r="X95" s="55">
        <v>624066</v>
      </c>
      <c r="Y95" s="55">
        <v>98209</v>
      </c>
      <c r="Z95" s="55">
        <v>0</v>
      </c>
      <c r="AA95" s="56">
        <f t="shared" si="2"/>
        <v>6314011.2399999993</v>
      </c>
    </row>
    <row r="96" spans="1:27" x14ac:dyDescent="0.25">
      <c r="A96" s="5">
        <v>93</v>
      </c>
      <c r="B96" s="6" t="s">
        <v>89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485390.09</v>
      </c>
      <c r="K96" s="55">
        <v>0</v>
      </c>
      <c r="L96" s="55">
        <v>0</v>
      </c>
      <c r="M96" s="55">
        <v>482042</v>
      </c>
      <c r="N96" s="55">
        <v>2098949</v>
      </c>
      <c r="O96" s="55">
        <v>0</v>
      </c>
      <c r="P96" s="55">
        <v>961757</v>
      </c>
      <c r="Q96" s="55">
        <v>0</v>
      </c>
      <c r="R96" s="55">
        <v>284000</v>
      </c>
      <c r="S96" s="55">
        <v>1412.6200000000001</v>
      </c>
      <c r="T96" s="55">
        <v>9282.85</v>
      </c>
      <c r="U96" s="55">
        <v>0</v>
      </c>
      <c r="V96" s="55">
        <v>0</v>
      </c>
      <c r="W96" s="55">
        <v>0</v>
      </c>
      <c r="X96" s="55">
        <v>378900</v>
      </c>
      <c r="Y96" s="55">
        <v>270809.90999999997</v>
      </c>
      <c r="Z96" s="55">
        <v>0</v>
      </c>
      <c r="AA96" s="56">
        <f t="shared" si="2"/>
        <v>4972543.47</v>
      </c>
    </row>
    <row r="97" spans="1:27" x14ac:dyDescent="0.25">
      <c r="A97" s="5">
        <v>94</v>
      </c>
      <c r="B97" s="6" t="s">
        <v>90</v>
      </c>
      <c r="C97" s="55">
        <v>1242549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672863</v>
      </c>
      <c r="K97" s="55">
        <v>0</v>
      </c>
      <c r="L97" s="55">
        <v>0</v>
      </c>
      <c r="M97" s="55">
        <v>548956</v>
      </c>
      <c r="N97" s="55">
        <v>2669081</v>
      </c>
      <c r="O97" s="55">
        <v>0</v>
      </c>
      <c r="P97" s="55">
        <v>1439748</v>
      </c>
      <c r="Q97" s="55">
        <v>0</v>
      </c>
      <c r="R97" s="55">
        <v>0</v>
      </c>
      <c r="S97" s="55">
        <v>2785.32</v>
      </c>
      <c r="T97" s="55">
        <v>9904.85</v>
      </c>
      <c r="U97" s="55">
        <v>0</v>
      </c>
      <c r="V97" s="55">
        <v>0</v>
      </c>
      <c r="W97" s="55">
        <v>0</v>
      </c>
      <c r="X97" s="55">
        <v>702135</v>
      </c>
      <c r="Y97" s="55">
        <v>215096</v>
      </c>
      <c r="Z97" s="55">
        <v>0</v>
      </c>
      <c r="AA97" s="56">
        <f t="shared" si="2"/>
        <v>7503118.1699999999</v>
      </c>
    </row>
    <row r="98" spans="1:27" x14ac:dyDescent="0.25">
      <c r="A98" s="5">
        <v>95</v>
      </c>
      <c r="B98" s="6" t="s">
        <v>91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274651</v>
      </c>
      <c r="K98" s="55">
        <v>0</v>
      </c>
      <c r="L98" s="55">
        <v>0</v>
      </c>
      <c r="M98" s="55">
        <v>139965</v>
      </c>
      <c r="N98" s="55">
        <v>1296673</v>
      </c>
      <c r="O98" s="55">
        <v>0</v>
      </c>
      <c r="P98" s="55">
        <v>332647</v>
      </c>
      <c r="Q98" s="55">
        <v>0</v>
      </c>
      <c r="R98" s="55">
        <v>196641.4</v>
      </c>
      <c r="S98" s="55">
        <v>0</v>
      </c>
      <c r="T98" s="55">
        <v>0</v>
      </c>
      <c r="U98" s="55">
        <v>0</v>
      </c>
      <c r="V98" s="55">
        <v>0</v>
      </c>
      <c r="W98" s="55">
        <v>132468</v>
      </c>
      <c r="X98" s="55">
        <v>382974</v>
      </c>
      <c r="Y98" s="55">
        <v>25842.82</v>
      </c>
      <c r="Z98" s="55">
        <v>0</v>
      </c>
      <c r="AA98" s="56">
        <f t="shared" si="2"/>
        <v>2781862.2199999997</v>
      </c>
    </row>
    <row r="99" spans="1:27" x14ac:dyDescent="0.25">
      <c r="A99" s="5">
        <v>96</v>
      </c>
      <c r="B99" s="6" t="s">
        <v>92</v>
      </c>
      <c r="C99" s="55">
        <v>0</v>
      </c>
      <c r="D99" s="55">
        <v>33930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927586</v>
      </c>
      <c r="K99" s="55">
        <v>0</v>
      </c>
      <c r="L99" s="55">
        <v>10000</v>
      </c>
      <c r="M99" s="55">
        <v>420612</v>
      </c>
      <c r="N99" s="55">
        <v>0</v>
      </c>
      <c r="O99" s="55">
        <v>0</v>
      </c>
      <c r="P99" s="55">
        <v>1415950</v>
      </c>
      <c r="Q99" s="55">
        <v>0</v>
      </c>
      <c r="R99" s="55">
        <v>336000</v>
      </c>
      <c r="S99" s="55">
        <v>1665</v>
      </c>
      <c r="T99" s="55">
        <v>0</v>
      </c>
      <c r="U99" s="55">
        <v>0</v>
      </c>
      <c r="V99" s="55">
        <v>0</v>
      </c>
      <c r="W99" s="55">
        <v>0</v>
      </c>
      <c r="X99" s="55">
        <v>669436</v>
      </c>
      <c r="Y99" s="55">
        <v>799643</v>
      </c>
      <c r="Z99" s="55">
        <v>0</v>
      </c>
      <c r="AA99" s="56">
        <f t="shared" si="2"/>
        <v>4614822</v>
      </c>
    </row>
    <row r="100" spans="1:27" x14ac:dyDescent="0.25">
      <c r="A100" s="5">
        <v>97</v>
      </c>
      <c r="B100" s="6" t="s">
        <v>93</v>
      </c>
      <c r="C100" s="55">
        <v>0</v>
      </c>
      <c r="D100" s="55">
        <v>26566.2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449580</v>
      </c>
      <c r="K100" s="55">
        <v>0</v>
      </c>
      <c r="L100" s="55">
        <v>0</v>
      </c>
      <c r="M100" s="55">
        <v>318902</v>
      </c>
      <c r="N100" s="55">
        <v>1973434</v>
      </c>
      <c r="O100" s="55">
        <v>0</v>
      </c>
      <c r="P100" s="55">
        <v>843606</v>
      </c>
      <c r="Q100" s="55">
        <v>0</v>
      </c>
      <c r="R100" s="55">
        <v>362000</v>
      </c>
      <c r="S100" s="55">
        <v>1407.74</v>
      </c>
      <c r="T100" s="55">
        <v>10688.5</v>
      </c>
      <c r="U100" s="55">
        <v>0</v>
      </c>
      <c r="V100" s="55">
        <v>0</v>
      </c>
      <c r="W100" s="55">
        <v>0</v>
      </c>
      <c r="X100" s="55">
        <v>638328</v>
      </c>
      <c r="Y100" s="55">
        <v>33719</v>
      </c>
      <c r="Z100" s="55">
        <v>0</v>
      </c>
      <c r="AA100" s="56">
        <f t="shared" si="2"/>
        <v>4658231.4400000004</v>
      </c>
    </row>
    <row r="101" spans="1:27" ht="13.8" thickBot="1" x14ac:dyDescent="0.3">
      <c r="A101" s="5">
        <v>98</v>
      </c>
      <c r="B101" s="6" t="s">
        <v>94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231748</v>
      </c>
      <c r="K101" s="55">
        <v>0</v>
      </c>
      <c r="L101" s="55">
        <v>0</v>
      </c>
      <c r="M101" s="55">
        <v>975574</v>
      </c>
      <c r="N101" s="55">
        <v>4100902</v>
      </c>
      <c r="O101" s="55">
        <v>0</v>
      </c>
      <c r="P101" s="55">
        <v>2528914</v>
      </c>
      <c r="Q101" s="55">
        <v>0</v>
      </c>
      <c r="R101" s="55">
        <v>597189</v>
      </c>
      <c r="S101" s="55">
        <v>2445.58</v>
      </c>
      <c r="T101" s="55">
        <v>0</v>
      </c>
      <c r="U101" s="55">
        <v>0</v>
      </c>
      <c r="V101" s="55">
        <v>0</v>
      </c>
      <c r="W101" s="55">
        <v>0</v>
      </c>
      <c r="X101" s="55">
        <v>1817205</v>
      </c>
      <c r="Y101" s="55">
        <v>80058</v>
      </c>
      <c r="Z101" s="55">
        <v>0</v>
      </c>
      <c r="AA101" s="56">
        <f t="shared" si="2"/>
        <v>10334035.58</v>
      </c>
    </row>
    <row r="102" spans="1:27" ht="13.8" thickBot="1" x14ac:dyDescent="0.3">
      <c r="A102" s="44" t="s">
        <v>204</v>
      </c>
      <c r="B102" s="18" t="s">
        <v>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6"/>
    </row>
    <row r="103" spans="1:27" x14ac:dyDescent="0.25">
      <c r="A103" s="5">
        <v>101</v>
      </c>
      <c r="B103" s="6" t="s">
        <v>95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18993.600000000002</v>
      </c>
      <c r="I103" s="55">
        <v>4672.5</v>
      </c>
      <c r="J103" s="55">
        <v>1348350</v>
      </c>
      <c r="K103" s="55">
        <v>535500</v>
      </c>
      <c r="L103" s="55">
        <v>0</v>
      </c>
      <c r="M103" s="55">
        <v>1371966</v>
      </c>
      <c r="N103" s="55">
        <v>2170166</v>
      </c>
      <c r="O103" s="55">
        <v>0</v>
      </c>
      <c r="P103" s="55">
        <v>1146162</v>
      </c>
      <c r="Q103" s="55">
        <v>5025</v>
      </c>
      <c r="R103" s="55">
        <v>492000</v>
      </c>
      <c r="S103" s="55">
        <v>3406.69</v>
      </c>
      <c r="T103" s="55">
        <v>0</v>
      </c>
      <c r="U103" s="55">
        <v>50597</v>
      </c>
      <c r="V103" s="55">
        <v>0</v>
      </c>
      <c r="W103" s="55">
        <v>0</v>
      </c>
      <c r="X103" s="55">
        <v>720556</v>
      </c>
      <c r="Y103" s="55">
        <v>173488</v>
      </c>
      <c r="Z103" s="55">
        <v>0</v>
      </c>
      <c r="AA103" s="4">
        <f t="shared" ref="AA103:AA141" si="3">SUM(C103:Z103)</f>
        <v>8040882.79</v>
      </c>
    </row>
    <row r="104" spans="1:27" x14ac:dyDescent="0.25">
      <c r="A104" s="5">
        <v>102</v>
      </c>
      <c r="B104" s="6" t="s">
        <v>96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408518</v>
      </c>
      <c r="K104" s="55">
        <v>0</v>
      </c>
      <c r="L104" s="55">
        <v>1894</v>
      </c>
      <c r="M104" s="55">
        <v>202374</v>
      </c>
      <c r="N104" s="55">
        <v>4088281.76</v>
      </c>
      <c r="O104" s="55">
        <v>0</v>
      </c>
      <c r="P104" s="55">
        <v>536858</v>
      </c>
      <c r="Q104" s="55">
        <v>0</v>
      </c>
      <c r="R104" s="55">
        <v>266149.13</v>
      </c>
      <c r="S104" s="55">
        <v>290</v>
      </c>
      <c r="T104" s="55">
        <v>0</v>
      </c>
      <c r="U104" s="55">
        <v>0</v>
      </c>
      <c r="V104" s="55">
        <v>0</v>
      </c>
      <c r="W104" s="55">
        <v>171463.67</v>
      </c>
      <c r="X104" s="55">
        <v>260927.42</v>
      </c>
      <c r="Y104" s="55">
        <v>75437</v>
      </c>
      <c r="Z104" s="55">
        <v>0</v>
      </c>
      <c r="AA104" s="4">
        <f t="shared" si="3"/>
        <v>6012192.9799999995</v>
      </c>
    </row>
    <row r="105" spans="1:27" x14ac:dyDescent="0.25">
      <c r="A105" s="5">
        <v>103</v>
      </c>
      <c r="B105" s="6" t="s">
        <v>97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69525</v>
      </c>
      <c r="N105" s="55">
        <v>1261261</v>
      </c>
      <c r="O105" s="55">
        <v>0</v>
      </c>
      <c r="P105" s="55">
        <v>265470</v>
      </c>
      <c r="Q105" s="55">
        <v>0</v>
      </c>
      <c r="R105" s="55">
        <v>180000</v>
      </c>
      <c r="S105" s="55">
        <v>418</v>
      </c>
      <c r="T105" s="55">
        <v>0</v>
      </c>
      <c r="U105" s="55">
        <v>0</v>
      </c>
      <c r="V105" s="55">
        <v>0</v>
      </c>
      <c r="W105" s="55">
        <v>0</v>
      </c>
      <c r="X105" s="55">
        <v>97969</v>
      </c>
      <c r="Y105" s="55">
        <v>161657</v>
      </c>
      <c r="Z105" s="55">
        <v>0</v>
      </c>
      <c r="AA105" s="4">
        <f t="shared" si="3"/>
        <v>2036300</v>
      </c>
    </row>
    <row r="106" spans="1:27" x14ac:dyDescent="0.25">
      <c r="A106" s="5">
        <v>104</v>
      </c>
      <c r="B106" s="6" t="s">
        <v>98</v>
      </c>
      <c r="C106" s="55">
        <v>0</v>
      </c>
      <c r="D106" s="55">
        <v>10730.83</v>
      </c>
      <c r="E106" s="55">
        <v>0</v>
      </c>
      <c r="F106" s="55">
        <v>0</v>
      </c>
      <c r="G106" s="55">
        <v>0</v>
      </c>
      <c r="H106" s="55">
        <v>737.2</v>
      </c>
      <c r="I106" s="55">
        <v>343.5</v>
      </c>
      <c r="J106" s="55">
        <v>536230</v>
      </c>
      <c r="K106" s="55">
        <v>30000</v>
      </c>
      <c r="L106" s="55">
        <v>0</v>
      </c>
      <c r="M106" s="55">
        <v>402267</v>
      </c>
      <c r="N106" s="55">
        <v>1474519</v>
      </c>
      <c r="O106" s="55">
        <v>0</v>
      </c>
      <c r="P106" s="55">
        <v>433529</v>
      </c>
      <c r="Q106" s="55">
        <v>0</v>
      </c>
      <c r="R106" s="55">
        <v>0</v>
      </c>
      <c r="S106" s="55">
        <v>822.62</v>
      </c>
      <c r="T106" s="55">
        <v>0</v>
      </c>
      <c r="U106" s="55">
        <v>23571</v>
      </c>
      <c r="V106" s="55">
        <v>0</v>
      </c>
      <c r="W106" s="55">
        <v>15492.880000000001</v>
      </c>
      <c r="X106" s="55">
        <v>540286</v>
      </c>
      <c r="Y106" s="55">
        <v>417950</v>
      </c>
      <c r="Z106" s="55">
        <v>0</v>
      </c>
      <c r="AA106" s="4">
        <f t="shared" si="3"/>
        <v>3886479.0300000003</v>
      </c>
    </row>
    <row r="107" spans="1:27" x14ac:dyDescent="0.25">
      <c r="A107" s="5">
        <v>106</v>
      </c>
      <c r="B107" s="6" t="s">
        <v>99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363905.46</v>
      </c>
      <c r="K107" s="55">
        <v>0</v>
      </c>
      <c r="L107" s="55">
        <v>0</v>
      </c>
      <c r="M107" s="55">
        <v>222546</v>
      </c>
      <c r="N107" s="55">
        <v>1507801.1</v>
      </c>
      <c r="O107" s="55">
        <v>0</v>
      </c>
      <c r="P107" s="55">
        <v>558808</v>
      </c>
      <c r="Q107" s="55">
        <v>0</v>
      </c>
      <c r="R107" s="55">
        <v>174613.35</v>
      </c>
      <c r="S107" s="55">
        <v>0</v>
      </c>
      <c r="T107" s="55">
        <v>0</v>
      </c>
      <c r="U107" s="55">
        <v>0</v>
      </c>
      <c r="V107" s="55">
        <v>0</v>
      </c>
      <c r="W107" s="55">
        <v>62584</v>
      </c>
      <c r="X107" s="55">
        <v>477265</v>
      </c>
      <c r="Y107" s="55">
        <v>36390.54</v>
      </c>
      <c r="Z107" s="55">
        <v>0</v>
      </c>
      <c r="AA107" s="4">
        <f t="shared" si="3"/>
        <v>3403913.45</v>
      </c>
    </row>
    <row r="108" spans="1:27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4">
        <f t="shared" si="3"/>
        <v>0</v>
      </c>
    </row>
    <row r="109" spans="1:27" x14ac:dyDescent="0.25">
      <c r="A109" s="5">
        <v>108</v>
      </c>
      <c r="B109" s="6" t="s">
        <v>101</v>
      </c>
      <c r="C109" s="55">
        <v>0</v>
      </c>
      <c r="D109" s="55">
        <v>0</v>
      </c>
      <c r="E109" s="55">
        <v>0</v>
      </c>
      <c r="F109" s="55">
        <v>0</v>
      </c>
      <c r="G109" s="55">
        <v>638602.41</v>
      </c>
      <c r="H109" s="55">
        <v>0</v>
      </c>
      <c r="I109" s="55">
        <v>0</v>
      </c>
      <c r="J109" s="55">
        <v>943627</v>
      </c>
      <c r="K109" s="55">
        <v>0</v>
      </c>
      <c r="L109" s="55">
        <v>4352.1499999999996</v>
      </c>
      <c r="M109" s="55">
        <v>488570</v>
      </c>
      <c r="N109" s="55">
        <v>0</v>
      </c>
      <c r="O109" s="55">
        <v>36336.97</v>
      </c>
      <c r="P109" s="55">
        <v>1422026</v>
      </c>
      <c r="Q109" s="55">
        <v>0</v>
      </c>
      <c r="R109" s="55">
        <v>0</v>
      </c>
      <c r="S109" s="55">
        <v>693</v>
      </c>
      <c r="T109" s="55">
        <v>0</v>
      </c>
      <c r="U109" s="55">
        <v>57814</v>
      </c>
      <c r="V109" s="55">
        <v>115628</v>
      </c>
      <c r="W109" s="55">
        <v>249999</v>
      </c>
      <c r="X109" s="55">
        <v>845480</v>
      </c>
      <c r="Y109" s="55">
        <v>468689</v>
      </c>
      <c r="Z109" s="55">
        <v>0</v>
      </c>
      <c r="AA109" s="4">
        <f t="shared" si="3"/>
        <v>5271817.53</v>
      </c>
    </row>
    <row r="110" spans="1:27" x14ac:dyDescent="0.25">
      <c r="A110" s="5">
        <v>109</v>
      </c>
      <c r="B110" s="6" t="s">
        <v>102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1542</v>
      </c>
      <c r="I110" s="55">
        <v>488.7</v>
      </c>
      <c r="J110" s="55">
        <v>13484</v>
      </c>
      <c r="K110" s="55">
        <v>0</v>
      </c>
      <c r="L110" s="55">
        <v>6000</v>
      </c>
      <c r="M110" s="55">
        <v>207466</v>
      </c>
      <c r="N110" s="55">
        <v>1190831</v>
      </c>
      <c r="O110" s="55">
        <v>0</v>
      </c>
      <c r="P110" s="55">
        <v>179307</v>
      </c>
      <c r="Q110" s="55">
        <v>1675</v>
      </c>
      <c r="R110" s="55">
        <v>154000</v>
      </c>
      <c r="S110" s="55">
        <v>450</v>
      </c>
      <c r="T110" s="55">
        <v>0</v>
      </c>
      <c r="U110" s="55">
        <v>0</v>
      </c>
      <c r="V110" s="55">
        <v>0</v>
      </c>
      <c r="W110" s="55">
        <v>0</v>
      </c>
      <c r="X110" s="55">
        <v>172655</v>
      </c>
      <c r="Y110" s="55">
        <v>0</v>
      </c>
      <c r="Z110" s="55">
        <v>0</v>
      </c>
      <c r="AA110" s="4">
        <f t="shared" si="3"/>
        <v>1927898.7</v>
      </c>
    </row>
    <row r="111" spans="1:27" x14ac:dyDescent="0.25">
      <c r="A111" s="5">
        <v>110</v>
      </c>
      <c r="B111" s="6" t="s">
        <v>130</v>
      </c>
      <c r="C111" s="55">
        <v>0</v>
      </c>
      <c r="D111" s="55">
        <v>26061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155843</v>
      </c>
      <c r="K111" s="55">
        <v>0</v>
      </c>
      <c r="L111" s="55">
        <v>0</v>
      </c>
      <c r="M111" s="55">
        <v>304671</v>
      </c>
      <c r="N111" s="55">
        <v>1566984</v>
      </c>
      <c r="O111" s="55">
        <v>0</v>
      </c>
      <c r="P111" s="55">
        <v>518082</v>
      </c>
      <c r="Q111" s="55">
        <v>0</v>
      </c>
      <c r="R111" s="55">
        <v>0</v>
      </c>
      <c r="S111" s="55">
        <v>841.80000000000007</v>
      </c>
      <c r="T111" s="55">
        <v>0</v>
      </c>
      <c r="U111" s="55">
        <v>0</v>
      </c>
      <c r="V111" s="55">
        <v>0</v>
      </c>
      <c r="W111" s="55">
        <v>0</v>
      </c>
      <c r="X111" s="55">
        <v>1079159</v>
      </c>
      <c r="Y111" s="55">
        <v>30967.279999999999</v>
      </c>
      <c r="Z111" s="55">
        <v>0</v>
      </c>
      <c r="AA111" s="4">
        <f t="shared" si="3"/>
        <v>3682609.0799999996</v>
      </c>
    </row>
    <row r="112" spans="1:27" x14ac:dyDescent="0.25">
      <c r="A112" s="5">
        <v>111</v>
      </c>
      <c r="B112" s="6" t="s">
        <v>103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215942</v>
      </c>
      <c r="K112" s="55">
        <v>0</v>
      </c>
      <c r="L112" s="55">
        <v>12000</v>
      </c>
      <c r="M112" s="55">
        <v>94071</v>
      </c>
      <c r="N112" s="55">
        <v>1372612</v>
      </c>
      <c r="O112" s="55">
        <v>0</v>
      </c>
      <c r="P112" s="55">
        <v>332764</v>
      </c>
      <c r="Q112" s="55">
        <v>0</v>
      </c>
      <c r="R112" s="55">
        <v>128000</v>
      </c>
      <c r="S112" s="55">
        <v>353.93</v>
      </c>
      <c r="T112" s="55">
        <v>0</v>
      </c>
      <c r="U112" s="55">
        <v>0</v>
      </c>
      <c r="V112" s="55">
        <v>0</v>
      </c>
      <c r="W112" s="55">
        <v>68800</v>
      </c>
      <c r="X112" s="55">
        <v>137091</v>
      </c>
      <c r="Y112" s="55">
        <v>0</v>
      </c>
      <c r="Z112" s="55">
        <v>0</v>
      </c>
      <c r="AA112" s="4">
        <f t="shared" si="3"/>
        <v>2361633.9300000002</v>
      </c>
    </row>
    <row r="113" spans="1:27" x14ac:dyDescent="0.25">
      <c r="A113" s="5">
        <v>112</v>
      </c>
      <c r="B113" s="6" t="s">
        <v>104</v>
      </c>
      <c r="C113" s="55">
        <v>597232</v>
      </c>
      <c r="D113" s="55">
        <v>0</v>
      </c>
      <c r="E113" s="55">
        <v>0</v>
      </c>
      <c r="F113" s="55">
        <v>0</v>
      </c>
      <c r="G113" s="55">
        <v>100966.85</v>
      </c>
      <c r="H113" s="55">
        <v>0</v>
      </c>
      <c r="I113" s="55">
        <v>0</v>
      </c>
      <c r="J113" s="55">
        <v>3611447.2800000003</v>
      </c>
      <c r="K113" s="55">
        <v>97500</v>
      </c>
      <c r="L113" s="55">
        <v>0</v>
      </c>
      <c r="M113" s="55">
        <v>1568595</v>
      </c>
      <c r="N113" s="55">
        <v>6364902</v>
      </c>
      <c r="O113" s="55">
        <v>0</v>
      </c>
      <c r="P113" s="55">
        <v>4428570</v>
      </c>
      <c r="Q113" s="55">
        <v>5025</v>
      </c>
      <c r="R113" s="55">
        <v>640393.48</v>
      </c>
      <c r="S113" s="55">
        <v>9937.6200000000008</v>
      </c>
      <c r="T113" s="55">
        <v>0</v>
      </c>
      <c r="U113" s="55">
        <v>0</v>
      </c>
      <c r="V113" s="55">
        <v>0</v>
      </c>
      <c r="W113" s="55">
        <v>245780.92</v>
      </c>
      <c r="X113" s="55">
        <v>2136842</v>
      </c>
      <c r="Y113" s="55">
        <v>295521.71999999997</v>
      </c>
      <c r="Z113" s="55">
        <v>0</v>
      </c>
      <c r="AA113" s="4">
        <f t="shared" si="3"/>
        <v>20102713.870000001</v>
      </c>
    </row>
    <row r="114" spans="1:27" x14ac:dyDescent="0.25">
      <c r="A114" s="5">
        <v>113</v>
      </c>
      <c r="B114" s="6" t="s">
        <v>105</v>
      </c>
      <c r="C114" s="55">
        <v>0</v>
      </c>
      <c r="D114" s="55">
        <v>11446</v>
      </c>
      <c r="E114" s="55">
        <v>0</v>
      </c>
      <c r="F114" s="55">
        <v>0</v>
      </c>
      <c r="G114" s="55">
        <v>237498.9</v>
      </c>
      <c r="H114" s="55">
        <v>0</v>
      </c>
      <c r="I114" s="55">
        <v>0</v>
      </c>
      <c r="J114" s="55">
        <v>1175539</v>
      </c>
      <c r="K114" s="55">
        <v>63000</v>
      </c>
      <c r="L114" s="55">
        <v>0</v>
      </c>
      <c r="M114" s="55">
        <v>464220</v>
      </c>
      <c r="N114" s="55">
        <v>2574649</v>
      </c>
      <c r="O114" s="55">
        <v>0</v>
      </c>
      <c r="P114" s="55">
        <v>1475130</v>
      </c>
      <c r="Q114" s="55">
        <v>0</v>
      </c>
      <c r="R114" s="55">
        <v>472000</v>
      </c>
      <c r="S114" s="55">
        <v>1400.64</v>
      </c>
      <c r="T114" s="55">
        <v>35703.599999999999</v>
      </c>
      <c r="U114" s="55">
        <v>101167</v>
      </c>
      <c r="V114" s="55">
        <v>0</v>
      </c>
      <c r="W114" s="55">
        <v>0</v>
      </c>
      <c r="X114" s="55">
        <v>1883519</v>
      </c>
      <c r="Y114" s="55">
        <v>180432</v>
      </c>
      <c r="Z114" s="55">
        <v>0</v>
      </c>
      <c r="AA114" s="4">
        <f t="shared" si="3"/>
        <v>8675705.1400000006</v>
      </c>
    </row>
    <row r="115" spans="1:27" x14ac:dyDescent="0.25">
      <c r="A115" s="5">
        <v>114</v>
      </c>
      <c r="B115" s="6" t="s">
        <v>106</v>
      </c>
      <c r="C115" s="55">
        <v>0</v>
      </c>
      <c r="D115" s="55">
        <v>0</v>
      </c>
      <c r="E115" s="55">
        <v>0</v>
      </c>
      <c r="F115" s="55">
        <v>0</v>
      </c>
      <c r="G115" s="55">
        <v>458645.58</v>
      </c>
      <c r="H115" s="55">
        <v>0</v>
      </c>
      <c r="I115" s="55">
        <v>0</v>
      </c>
      <c r="J115" s="55">
        <v>686887</v>
      </c>
      <c r="K115" s="55">
        <v>0</v>
      </c>
      <c r="L115" s="55">
        <v>0</v>
      </c>
      <c r="M115" s="55">
        <v>316356</v>
      </c>
      <c r="N115" s="55">
        <v>2171347</v>
      </c>
      <c r="O115" s="55">
        <v>0</v>
      </c>
      <c r="P115" s="55">
        <v>995602</v>
      </c>
      <c r="Q115" s="55">
        <v>0</v>
      </c>
      <c r="R115" s="55">
        <v>180000</v>
      </c>
      <c r="S115" s="55">
        <v>792</v>
      </c>
      <c r="T115" s="55">
        <v>18909.8</v>
      </c>
      <c r="U115" s="55">
        <v>61696</v>
      </c>
      <c r="V115" s="55">
        <v>0</v>
      </c>
      <c r="W115" s="55">
        <v>214940.98</v>
      </c>
      <c r="X115" s="55">
        <v>403963</v>
      </c>
      <c r="Y115" s="55">
        <v>266752</v>
      </c>
      <c r="Z115" s="55">
        <v>0</v>
      </c>
      <c r="AA115" s="4">
        <f t="shared" si="3"/>
        <v>5775891.3600000003</v>
      </c>
    </row>
    <row r="116" spans="1:27" x14ac:dyDescent="0.25">
      <c r="A116" s="5">
        <v>115</v>
      </c>
      <c r="B116" s="6" t="s">
        <v>107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1559067</v>
      </c>
      <c r="K116" s="55">
        <v>0</v>
      </c>
      <c r="L116" s="55">
        <v>0</v>
      </c>
      <c r="M116" s="55">
        <v>0</v>
      </c>
      <c r="N116" s="55">
        <v>3000.7000000000003</v>
      </c>
      <c r="O116" s="55">
        <v>0</v>
      </c>
      <c r="P116" s="55">
        <v>3100028.31</v>
      </c>
      <c r="Q116" s="55">
        <v>0</v>
      </c>
      <c r="R116" s="55">
        <v>556129.82000000007</v>
      </c>
      <c r="S116" s="55">
        <v>1540</v>
      </c>
      <c r="T116" s="55">
        <v>0</v>
      </c>
      <c r="U116" s="55">
        <v>48256</v>
      </c>
      <c r="V116" s="55">
        <v>0</v>
      </c>
      <c r="W116" s="55">
        <v>2116</v>
      </c>
      <c r="X116" s="55">
        <v>2084033</v>
      </c>
      <c r="Y116" s="55">
        <v>0</v>
      </c>
      <c r="Z116" s="55">
        <v>0</v>
      </c>
      <c r="AA116" s="4">
        <f t="shared" si="3"/>
        <v>7354170.8300000001</v>
      </c>
    </row>
    <row r="117" spans="1:27" x14ac:dyDescent="0.25">
      <c r="A117" s="5">
        <v>116</v>
      </c>
      <c r="B117" s="6" t="s">
        <v>108</v>
      </c>
      <c r="C117" s="55">
        <v>0</v>
      </c>
      <c r="D117" s="55">
        <v>0</v>
      </c>
      <c r="E117" s="55">
        <v>0</v>
      </c>
      <c r="F117" s="55">
        <v>0</v>
      </c>
      <c r="G117" s="55">
        <v>52041.21</v>
      </c>
      <c r="H117" s="55">
        <v>0</v>
      </c>
      <c r="I117" s="55">
        <v>0</v>
      </c>
      <c r="J117" s="55">
        <v>362744</v>
      </c>
      <c r="K117" s="55">
        <v>0</v>
      </c>
      <c r="L117" s="55">
        <v>0</v>
      </c>
      <c r="M117" s="55">
        <v>181745</v>
      </c>
      <c r="N117" s="55">
        <v>1519768</v>
      </c>
      <c r="O117" s="55">
        <v>0</v>
      </c>
      <c r="P117" s="55">
        <v>433381</v>
      </c>
      <c r="Q117" s="55">
        <v>0</v>
      </c>
      <c r="R117" s="55">
        <v>0</v>
      </c>
      <c r="S117" s="55">
        <v>0</v>
      </c>
      <c r="T117" s="55">
        <v>0</v>
      </c>
      <c r="U117" s="55">
        <v>60142</v>
      </c>
      <c r="V117" s="55">
        <v>0</v>
      </c>
      <c r="W117" s="55">
        <v>169906.31</v>
      </c>
      <c r="X117" s="55">
        <v>891905</v>
      </c>
      <c r="Y117" s="55">
        <v>292536</v>
      </c>
      <c r="Z117" s="55">
        <v>0</v>
      </c>
      <c r="AA117" s="4">
        <f t="shared" si="3"/>
        <v>3964168.52</v>
      </c>
    </row>
    <row r="118" spans="1:27" x14ac:dyDescent="0.25">
      <c r="A118" s="5">
        <v>117</v>
      </c>
      <c r="B118" s="6" t="s">
        <v>109</v>
      </c>
      <c r="C118" s="55">
        <v>0</v>
      </c>
      <c r="D118" s="55">
        <v>0</v>
      </c>
      <c r="E118" s="55">
        <v>0</v>
      </c>
      <c r="F118" s="55">
        <v>0</v>
      </c>
      <c r="G118" s="55">
        <v>1083298.23</v>
      </c>
      <c r="H118" s="55">
        <v>0</v>
      </c>
      <c r="I118" s="55">
        <v>0</v>
      </c>
      <c r="J118" s="55">
        <v>4471188.72</v>
      </c>
      <c r="K118" s="55">
        <v>0</v>
      </c>
      <c r="L118" s="55">
        <v>0</v>
      </c>
      <c r="M118" s="55">
        <v>2206335</v>
      </c>
      <c r="N118" s="55">
        <v>8161859</v>
      </c>
      <c r="O118" s="55">
        <v>0</v>
      </c>
      <c r="P118" s="55">
        <v>5930898</v>
      </c>
      <c r="Q118" s="55">
        <v>5025</v>
      </c>
      <c r="R118" s="55">
        <v>1555595.17</v>
      </c>
      <c r="S118" s="55">
        <v>0</v>
      </c>
      <c r="T118" s="55">
        <v>0</v>
      </c>
      <c r="U118" s="55">
        <v>278089</v>
      </c>
      <c r="V118" s="55">
        <v>166854</v>
      </c>
      <c r="W118" s="55">
        <v>0</v>
      </c>
      <c r="X118" s="55">
        <v>6549034</v>
      </c>
      <c r="Y118" s="55">
        <v>380929.28000000003</v>
      </c>
      <c r="Z118" s="55">
        <v>0</v>
      </c>
      <c r="AA118" s="4">
        <f t="shared" si="3"/>
        <v>30789105.399999999</v>
      </c>
    </row>
    <row r="119" spans="1:27" x14ac:dyDescent="0.25">
      <c r="A119" s="5">
        <v>118</v>
      </c>
      <c r="B119" s="6" t="s">
        <v>110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6921627.9100000001</v>
      </c>
      <c r="K119" s="55">
        <v>0</v>
      </c>
      <c r="L119" s="55">
        <v>0</v>
      </c>
      <c r="M119" s="55">
        <v>2405510</v>
      </c>
      <c r="N119" s="55">
        <v>7996997</v>
      </c>
      <c r="O119" s="55">
        <v>0</v>
      </c>
      <c r="P119" s="55">
        <v>5777439</v>
      </c>
      <c r="Q119" s="55">
        <v>6700</v>
      </c>
      <c r="R119" s="55">
        <v>2279287.7000000002</v>
      </c>
      <c r="S119" s="55">
        <v>5151.07</v>
      </c>
      <c r="T119" s="55">
        <v>73886.100000000006</v>
      </c>
      <c r="U119" s="55">
        <v>429105</v>
      </c>
      <c r="V119" s="55">
        <v>434556</v>
      </c>
      <c r="W119" s="55">
        <v>95383.09</v>
      </c>
      <c r="X119" s="55">
        <v>3762305</v>
      </c>
      <c r="Y119" s="55">
        <v>825396.09</v>
      </c>
      <c r="Z119" s="55">
        <v>0</v>
      </c>
      <c r="AA119" s="4">
        <f t="shared" si="3"/>
        <v>31013343.960000001</v>
      </c>
    </row>
    <row r="120" spans="1:27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175595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192899</v>
      </c>
      <c r="Q120" s="55">
        <v>0</v>
      </c>
      <c r="R120" s="55">
        <v>867</v>
      </c>
      <c r="S120" s="55">
        <v>0</v>
      </c>
      <c r="T120" s="55">
        <v>0</v>
      </c>
      <c r="U120" s="55">
        <v>0</v>
      </c>
      <c r="V120" s="55">
        <v>0</v>
      </c>
      <c r="W120" s="55">
        <v>96821.66</v>
      </c>
      <c r="X120" s="55">
        <v>0</v>
      </c>
      <c r="Y120" s="55">
        <v>0</v>
      </c>
      <c r="Z120" s="55">
        <v>0</v>
      </c>
      <c r="AA120" s="4">
        <f t="shared" si="3"/>
        <v>466182.66000000003</v>
      </c>
    </row>
    <row r="121" spans="1:27" x14ac:dyDescent="0.25">
      <c r="A121" s="5">
        <v>120</v>
      </c>
      <c r="B121" s="6" t="s">
        <v>112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1342492</v>
      </c>
      <c r="K121" s="55">
        <v>0</v>
      </c>
      <c r="L121" s="55">
        <v>0</v>
      </c>
      <c r="M121" s="55">
        <v>323994</v>
      </c>
      <c r="N121" s="55">
        <v>1957.3400000000001</v>
      </c>
      <c r="O121" s="55">
        <v>0</v>
      </c>
      <c r="P121" s="55">
        <v>1033413</v>
      </c>
      <c r="Q121" s="55">
        <v>0</v>
      </c>
      <c r="R121" s="55">
        <v>235808</v>
      </c>
      <c r="S121" s="55">
        <v>0</v>
      </c>
      <c r="T121" s="55">
        <v>0</v>
      </c>
      <c r="U121" s="55">
        <v>58696</v>
      </c>
      <c r="V121" s="55">
        <v>1908353</v>
      </c>
      <c r="W121" s="55">
        <v>220095.6</v>
      </c>
      <c r="X121" s="55">
        <v>1053978</v>
      </c>
      <c r="Y121" s="55">
        <v>0</v>
      </c>
      <c r="Z121" s="55">
        <v>0</v>
      </c>
      <c r="AA121" s="4">
        <f t="shared" si="3"/>
        <v>6178786.9399999995</v>
      </c>
    </row>
    <row r="122" spans="1:27" x14ac:dyDescent="0.25">
      <c r="A122" s="5">
        <v>121</v>
      </c>
      <c r="B122" s="6" t="s">
        <v>113</v>
      </c>
      <c r="C122" s="55">
        <v>0</v>
      </c>
      <c r="D122" s="55">
        <v>0</v>
      </c>
      <c r="E122" s="55">
        <v>0</v>
      </c>
      <c r="F122" s="55">
        <v>0</v>
      </c>
      <c r="G122" s="55">
        <v>1200003.8</v>
      </c>
      <c r="H122" s="55">
        <v>0</v>
      </c>
      <c r="I122" s="55">
        <v>0</v>
      </c>
      <c r="J122" s="55">
        <v>2713788.46</v>
      </c>
      <c r="K122" s="55">
        <v>0</v>
      </c>
      <c r="L122" s="55">
        <v>0</v>
      </c>
      <c r="M122" s="55">
        <v>1142696</v>
      </c>
      <c r="N122" s="55">
        <v>4820944</v>
      </c>
      <c r="O122" s="55">
        <v>0</v>
      </c>
      <c r="P122" s="55">
        <v>3161708</v>
      </c>
      <c r="Q122" s="55">
        <v>0</v>
      </c>
      <c r="R122" s="55">
        <v>19041.5</v>
      </c>
      <c r="S122" s="55">
        <v>2665.57</v>
      </c>
      <c r="T122" s="55">
        <v>3509.1</v>
      </c>
      <c r="U122" s="55">
        <v>234690</v>
      </c>
      <c r="V122" s="55">
        <v>117345</v>
      </c>
      <c r="W122" s="55">
        <v>0</v>
      </c>
      <c r="X122" s="55">
        <v>2789632</v>
      </c>
      <c r="Y122" s="55">
        <v>222545.54</v>
      </c>
      <c r="Z122" s="55">
        <v>0</v>
      </c>
      <c r="AA122" s="4">
        <f t="shared" si="3"/>
        <v>16428568.969999999</v>
      </c>
    </row>
    <row r="123" spans="1:27" x14ac:dyDescent="0.25">
      <c r="A123" s="5">
        <v>122</v>
      </c>
      <c r="B123" s="6" t="s">
        <v>114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627.6</v>
      </c>
      <c r="I123" s="55">
        <v>266.39999999999998</v>
      </c>
      <c r="J123" s="55">
        <v>95355</v>
      </c>
      <c r="K123" s="55">
        <v>0</v>
      </c>
      <c r="L123" s="55">
        <v>0</v>
      </c>
      <c r="M123" s="55">
        <v>124101</v>
      </c>
      <c r="N123" s="55">
        <v>1757815</v>
      </c>
      <c r="O123" s="55">
        <v>0</v>
      </c>
      <c r="P123" s="55">
        <v>785511</v>
      </c>
      <c r="Q123" s="55">
        <v>3350</v>
      </c>
      <c r="R123" s="55">
        <v>126806.33</v>
      </c>
      <c r="S123" s="55">
        <v>315.79000000000002</v>
      </c>
      <c r="T123" s="55">
        <v>0</v>
      </c>
      <c r="U123" s="55">
        <v>0</v>
      </c>
      <c r="V123" s="55">
        <v>0</v>
      </c>
      <c r="W123" s="55">
        <v>16540</v>
      </c>
      <c r="X123" s="55">
        <v>203320</v>
      </c>
      <c r="Y123" s="55">
        <v>69927</v>
      </c>
      <c r="Z123" s="55">
        <v>0</v>
      </c>
      <c r="AA123" s="4">
        <f t="shared" si="3"/>
        <v>3183935.12</v>
      </c>
    </row>
    <row r="124" spans="1:27" x14ac:dyDescent="0.25">
      <c r="A124" s="5">
        <v>123</v>
      </c>
      <c r="B124" s="6" t="s">
        <v>115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2358074</v>
      </c>
      <c r="K124" s="55">
        <v>0</v>
      </c>
      <c r="L124" s="55">
        <v>0</v>
      </c>
      <c r="M124" s="55">
        <v>1907474</v>
      </c>
      <c r="N124" s="55">
        <v>791635.09</v>
      </c>
      <c r="O124" s="55">
        <v>0</v>
      </c>
      <c r="P124" s="55">
        <v>3436630</v>
      </c>
      <c r="Q124" s="55">
        <v>3350</v>
      </c>
      <c r="R124" s="55">
        <v>61625</v>
      </c>
      <c r="S124" s="55">
        <v>0</v>
      </c>
      <c r="T124" s="55">
        <v>44567.15</v>
      </c>
      <c r="U124" s="55">
        <v>639057</v>
      </c>
      <c r="V124" s="55">
        <v>571513</v>
      </c>
      <c r="W124" s="55">
        <v>0</v>
      </c>
      <c r="X124" s="55">
        <v>4729951</v>
      </c>
      <c r="Y124" s="55">
        <v>1022306</v>
      </c>
      <c r="Z124" s="55">
        <v>0</v>
      </c>
      <c r="AA124" s="4">
        <f t="shared" si="3"/>
        <v>15566182.24</v>
      </c>
    </row>
    <row r="125" spans="1:27" x14ac:dyDescent="0.25">
      <c r="A125" s="5">
        <v>124</v>
      </c>
      <c r="B125" s="6" t="s">
        <v>116</v>
      </c>
      <c r="C125" s="55">
        <v>501950</v>
      </c>
      <c r="D125" s="55">
        <v>0</v>
      </c>
      <c r="E125" s="55">
        <v>0</v>
      </c>
      <c r="F125" s="55">
        <v>0</v>
      </c>
      <c r="G125" s="55">
        <v>1222361.71</v>
      </c>
      <c r="H125" s="55">
        <v>0</v>
      </c>
      <c r="I125" s="55">
        <v>0</v>
      </c>
      <c r="J125" s="55">
        <v>2513544.2800000003</v>
      </c>
      <c r="K125" s="55">
        <v>0</v>
      </c>
      <c r="L125" s="55">
        <v>0</v>
      </c>
      <c r="M125" s="55">
        <v>1185390</v>
      </c>
      <c r="N125" s="55">
        <v>4371606</v>
      </c>
      <c r="O125" s="55">
        <v>0</v>
      </c>
      <c r="P125" s="55">
        <v>2847707</v>
      </c>
      <c r="Q125" s="55">
        <v>1675</v>
      </c>
      <c r="R125" s="55">
        <v>-21920.14</v>
      </c>
      <c r="S125" s="55">
        <v>2396.79</v>
      </c>
      <c r="T125" s="55">
        <v>0</v>
      </c>
      <c r="U125" s="55">
        <v>102281</v>
      </c>
      <c r="V125" s="55">
        <v>51140</v>
      </c>
      <c r="W125" s="55">
        <v>0</v>
      </c>
      <c r="X125" s="55">
        <v>5999578</v>
      </c>
      <c r="Y125" s="55">
        <v>569865.72</v>
      </c>
      <c r="Z125" s="55">
        <v>0</v>
      </c>
      <c r="AA125" s="4">
        <f t="shared" si="3"/>
        <v>19347575.359999999</v>
      </c>
    </row>
    <row r="126" spans="1:27" x14ac:dyDescent="0.25">
      <c r="A126" s="5">
        <v>126</v>
      </c>
      <c r="B126" s="6" t="s">
        <v>117</v>
      </c>
      <c r="C126" s="55">
        <v>0</v>
      </c>
      <c r="D126" s="55">
        <v>0</v>
      </c>
      <c r="E126" s="55">
        <v>0</v>
      </c>
      <c r="F126" s="55">
        <v>0</v>
      </c>
      <c r="G126" s="55">
        <v>287125.12</v>
      </c>
      <c r="H126" s="55">
        <v>0</v>
      </c>
      <c r="I126" s="55">
        <v>0</v>
      </c>
      <c r="J126" s="55">
        <v>327794</v>
      </c>
      <c r="K126" s="55">
        <v>0</v>
      </c>
      <c r="L126" s="55">
        <v>0</v>
      </c>
      <c r="M126" s="55">
        <v>257015</v>
      </c>
      <c r="N126" s="55">
        <v>1603576</v>
      </c>
      <c r="O126" s="55">
        <v>0</v>
      </c>
      <c r="P126" s="55">
        <v>518112</v>
      </c>
      <c r="Q126" s="55">
        <v>0</v>
      </c>
      <c r="R126" s="55">
        <v>180000</v>
      </c>
      <c r="S126" s="55">
        <v>749.55000000000007</v>
      </c>
      <c r="T126" s="55">
        <v>4115.8</v>
      </c>
      <c r="U126" s="55">
        <v>0</v>
      </c>
      <c r="V126" s="55">
        <v>0</v>
      </c>
      <c r="W126" s="55">
        <v>152656.30000000002</v>
      </c>
      <c r="X126" s="55">
        <v>421252</v>
      </c>
      <c r="Y126" s="55">
        <v>25215</v>
      </c>
      <c r="Z126" s="55">
        <v>0</v>
      </c>
      <c r="AA126" s="4">
        <f t="shared" si="3"/>
        <v>3777610.7699999996</v>
      </c>
    </row>
    <row r="127" spans="1:27" x14ac:dyDescent="0.25">
      <c r="A127" s="5">
        <v>127</v>
      </c>
      <c r="B127" s="6" t="s">
        <v>118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1975106</v>
      </c>
      <c r="K127" s="55">
        <v>0</v>
      </c>
      <c r="L127" s="55">
        <v>0</v>
      </c>
      <c r="M127" s="55">
        <v>1275544</v>
      </c>
      <c r="N127" s="55">
        <v>4457775</v>
      </c>
      <c r="O127" s="55">
        <v>0</v>
      </c>
      <c r="P127" s="55">
        <v>2886735</v>
      </c>
      <c r="Q127" s="55">
        <v>5025</v>
      </c>
      <c r="R127" s="55">
        <v>288589.8</v>
      </c>
      <c r="S127" s="55">
        <v>4323.01</v>
      </c>
      <c r="T127" s="55">
        <v>18206.150000000001</v>
      </c>
      <c r="U127" s="55">
        <v>0</v>
      </c>
      <c r="V127" s="55">
        <v>0</v>
      </c>
      <c r="W127" s="55">
        <v>0</v>
      </c>
      <c r="X127" s="55">
        <v>2274669</v>
      </c>
      <c r="Y127" s="55">
        <v>417467</v>
      </c>
      <c r="Z127" s="55">
        <v>0</v>
      </c>
      <c r="AA127" s="4">
        <f t="shared" si="3"/>
        <v>13603439.960000001</v>
      </c>
    </row>
    <row r="128" spans="1:27" x14ac:dyDescent="0.25">
      <c r="A128" s="5">
        <v>128</v>
      </c>
      <c r="B128" s="6" t="s">
        <v>131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121949.2</v>
      </c>
      <c r="I128" s="55">
        <v>49140.9</v>
      </c>
      <c r="J128" s="55">
        <v>4007628</v>
      </c>
      <c r="K128" s="55">
        <v>0</v>
      </c>
      <c r="L128" s="55">
        <v>0</v>
      </c>
      <c r="M128" s="55">
        <v>5493412</v>
      </c>
      <c r="N128" s="55">
        <v>15823813</v>
      </c>
      <c r="O128" s="55">
        <v>0</v>
      </c>
      <c r="P128" s="55">
        <v>11861546</v>
      </c>
      <c r="Q128" s="55">
        <v>8902.5</v>
      </c>
      <c r="R128" s="55">
        <v>4332634.05</v>
      </c>
      <c r="S128" s="55">
        <v>15678.06</v>
      </c>
      <c r="T128" s="55">
        <v>43190.75</v>
      </c>
      <c r="U128" s="55">
        <v>0</v>
      </c>
      <c r="V128" s="55">
        <v>0</v>
      </c>
      <c r="W128" s="55">
        <v>0</v>
      </c>
      <c r="X128" s="55">
        <v>9242032</v>
      </c>
      <c r="Y128" s="55">
        <v>317829</v>
      </c>
      <c r="Z128" s="55">
        <v>0</v>
      </c>
      <c r="AA128" s="4">
        <f t="shared" si="3"/>
        <v>51317755.460000001</v>
      </c>
    </row>
    <row r="129" spans="1:27" x14ac:dyDescent="0.25">
      <c r="A129" s="5">
        <v>130</v>
      </c>
      <c r="B129" s="6" t="s">
        <v>119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559543</v>
      </c>
      <c r="K129" s="55">
        <v>0</v>
      </c>
      <c r="L129" s="55">
        <v>0</v>
      </c>
      <c r="M129" s="55">
        <v>274380</v>
      </c>
      <c r="N129" s="55">
        <v>1714140</v>
      </c>
      <c r="O129" s="55">
        <v>0</v>
      </c>
      <c r="P129" s="55">
        <v>596358</v>
      </c>
      <c r="Q129" s="55">
        <v>0</v>
      </c>
      <c r="R129" s="55">
        <v>469020</v>
      </c>
      <c r="S129" s="55">
        <v>710</v>
      </c>
      <c r="T129" s="55">
        <v>16171.7</v>
      </c>
      <c r="U129" s="55">
        <v>0</v>
      </c>
      <c r="V129" s="55">
        <v>0</v>
      </c>
      <c r="W129" s="55">
        <v>0</v>
      </c>
      <c r="X129" s="55">
        <v>250955</v>
      </c>
      <c r="Y129" s="55">
        <v>380067</v>
      </c>
      <c r="Z129" s="55">
        <v>0</v>
      </c>
      <c r="AA129" s="4">
        <f t="shared" si="3"/>
        <v>4261344.7</v>
      </c>
    </row>
    <row r="130" spans="1:27" ht="15.6" x14ac:dyDescent="0.25">
      <c r="A130" s="5">
        <v>131</v>
      </c>
      <c r="B130" s="6" t="s">
        <v>189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9035.6</v>
      </c>
      <c r="I130" s="55">
        <v>2963.1</v>
      </c>
      <c r="J130" s="55">
        <v>294237</v>
      </c>
      <c r="K130" s="55">
        <v>0</v>
      </c>
      <c r="L130" s="55">
        <v>2894</v>
      </c>
      <c r="M130" s="55">
        <v>973746</v>
      </c>
      <c r="N130" s="55">
        <v>0</v>
      </c>
      <c r="O130" s="55">
        <v>0</v>
      </c>
      <c r="P130" s="55">
        <v>1660166</v>
      </c>
      <c r="Q130" s="55">
        <v>5025</v>
      </c>
      <c r="R130" s="55">
        <v>322081.37</v>
      </c>
      <c r="S130" s="55">
        <v>1621.96</v>
      </c>
      <c r="T130" s="55">
        <v>0</v>
      </c>
      <c r="U130" s="55">
        <v>21522</v>
      </c>
      <c r="V130" s="55">
        <v>0</v>
      </c>
      <c r="W130" s="55">
        <v>40353.599999999999</v>
      </c>
      <c r="X130" s="55">
        <v>1322964</v>
      </c>
      <c r="Y130" s="55">
        <v>226947</v>
      </c>
      <c r="Z130" s="55">
        <v>0</v>
      </c>
      <c r="AA130" s="4">
        <f t="shared" si="3"/>
        <v>4883556.6300000008</v>
      </c>
    </row>
    <row r="131" spans="1:27" x14ac:dyDescent="0.25">
      <c r="A131" s="5">
        <v>132</v>
      </c>
      <c r="B131" s="6" t="s">
        <v>120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615427</v>
      </c>
      <c r="K131" s="55">
        <v>0</v>
      </c>
      <c r="L131" s="55">
        <v>0</v>
      </c>
      <c r="M131" s="55">
        <v>338487</v>
      </c>
      <c r="N131" s="55">
        <v>1906545</v>
      </c>
      <c r="O131" s="55">
        <v>0</v>
      </c>
      <c r="P131" s="55">
        <v>833099</v>
      </c>
      <c r="Q131" s="55">
        <v>0</v>
      </c>
      <c r="R131" s="55">
        <v>453855.35000000003</v>
      </c>
      <c r="S131" s="55">
        <v>1009.46</v>
      </c>
      <c r="T131" s="55">
        <v>0</v>
      </c>
      <c r="U131" s="55">
        <v>0</v>
      </c>
      <c r="V131" s="55">
        <v>0</v>
      </c>
      <c r="W131" s="55">
        <v>59745</v>
      </c>
      <c r="X131" s="55">
        <v>534452</v>
      </c>
      <c r="Y131" s="55">
        <v>138967</v>
      </c>
      <c r="Z131" s="55">
        <v>0</v>
      </c>
      <c r="AA131" s="4">
        <f t="shared" si="3"/>
        <v>4881586.8100000005</v>
      </c>
    </row>
    <row r="132" spans="1:27" ht="15.6" x14ac:dyDescent="0.25">
      <c r="A132" s="5">
        <v>134</v>
      </c>
      <c r="B132" s="6" t="s">
        <v>233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  <c r="X132" s="55">
        <v>0</v>
      </c>
      <c r="Y132" s="55">
        <v>0</v>
      </c>
      <c r="Z132" s="55">
        <v>0</v>
      </c>
      <c r="AA132" s="4">
        <f t="shared" si="3"/>
        <v>0</v>
      </c>
    </row>
    <row r="133" spans="1:27" x14ac:dyDescent="0.25">
      <c r="A133" s="5">
        <v>135</v>
      </c>
      <c r="B133" s="6" t="s">
        <v>34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265773.53999999998</v>
      </c>
      <c r="K133" s="55">
        <v>0</v>
      </c>
      <c r="L133" s="55">
        <v>0</v>
      </c>
      <c r="M133" s="55">
        <v>111632</v>
      </c>
      <c r="N133" s="55">
        <v>1262441</v>
      </c>
      <c r="O133" s="55">
        <v>0</v>
      </c>
      <c r="P133" s="55">
        <v>272241</v>
      </c>
      <c r="Q133" s="55">
        <v>3350</v>
      </c>
      <c r="R133" s="55">
        <v>224314.99</v>
      </c>
      <c r="S133" s="55">
        <v>203.58</v>
      </c>
      <c r="T133" s="55">
        <v>2485.9</v>
      </c>
      <c r="U133" s="55">
        <v>0</v>
      </c>
      <c r="V133" s="55">
        <v>0</v>
      </c>
      <c r="W133" s="55">
        <v>0</v>
      </c>
      <c r="X133" s="55">
        <v>131749</v>
      </c>
      <c r="Y133" s="55">
        <v>17910</v>
      </c>
      <c r="Z133" s="55">
        <v>0</v>
      </c>
      <c r="AA133" s="4">
        <f t="shared" si="3"/>
        <v>2292101.0100000002</v>
      </c>
    </row>
    <row r="134" spans="1:27" x14ac:dyDescent="0.25">
      <c r="A134" s="5">
        <v>136</v>
      </c>
      <c r="B134" s="6" t="s">
        <v>121</v>
      </c>
      <c r="C134" s="55">
        <v>0</v>
      </c>
      <c r="D134" s="55">
        <v>0</v>
      </c>
      <c r="E134" s="55">
        <v>0</v>
      </c>
      <c r="F134" s="55">
        <v>0</v>
      </c>
      <c r="G134" s="55">
        <v>1014119.53</v>
      </c>
      <c r="H134" s="55">
        <v>24290.400000000001</v>
      </c>
      <c r="I134" s="55">
        <v>0</v>
      </c>
      <c r="J134" s="55">
        <v>1615748.58</v>
      </c>
      <c r="K134" s="55">
        <v>0</v>
      </c>
      <c r="L134" s="55">
        <v>23578</v>
      </c>
      <c r="M134" s="55">
        <v>4562440.46</v>
      </c>
      <c r="N134" s="55">
        <v>0</v>
      </c>
      <c r="O134" s="55">
        <v>0</v>
      </c>
      <c r="P134" s="55">
        <v>8681977</v>
      </c>
      <c r="Q134" s="55">
        <v>23105.7</v>
      </c>
      <c r="R134" s="55">
        <v>0</v>
      </c>
      <c r="S134" s="55">
        <v>8230</v>
      </c>
      <c r="T134" s="55">
        <v>55184.05</v>
      </c>
      <c r="U134" s="55">
        <v>0</v>
      </c>
      <c r="V134" s="55">
        <v>0</v>
      </c>
      <c r="W134" s="55">
        <v>137.5</v>
      </c>
      <c r="X134" s="55">
        <v>4562440.54</v>
      </c>
      <c r="Y134" s="55">
        <v>0</v>
      </c>
      <c r="Z134" s="55">
        <v>0</v>
      </c>
      <c r="AA134" s="4">
        <f t="shared" si="3"/>
        <v>20571251.760000002</v>
      </c>
    </row>
    <row r="135" spans="1:27" x14ac:dyDescent="0.25">
      <c r="A135" s="5">
        <v>137</v>
      </c>
      <c r="B135" s="6" t="s">
        <v>122</v>
      </c>
      <c r="C135" s="55">
        <v>0</v>
      </c>
      <c r="D135" s="55">
        <v>0</v>
      </c>
      <c r="E135" s="55">
        <v>0</v>
      </c>
      <c r="F135" s="55">
        <v>0</v>
      </c>
      <c r="G135" s="55">
        <v>0</v>
      </c>
      <c r="H135" s="55">
        <v>772.80000000000007</v>
      </c>
      <c r="I135" s="55">
        <v>140.1</v>
      </c>
      <c r="J135" s="55">
        <v>0</v>
      </c>
      <c r="K135" s="55">
        <v>0</v>
      </c>
      <c r="L135" s="55">
        <v>0</v>
      </c>
      <c r="M135" s="55">
        <v>49157</v>
      </c>
      <c r="N135" s="55">
        <v>1149123</v>
      </c>
      <c r="O135" s="55">
        <v>0</v>
      </c>
      <c r="P135" s="55">
        <v>131775</v>
      </c>
      <c r="Q135" s="55">
        <v>0</v>
      </c>
      <c r="R135" s="55">
        <v>96872.92</v>
      </c>
      <c r="S135" s="55">
        <v>0</v>
      </c>
      <c r="T135" s="55">
        <v>0</v>
      </c>
      <c r="U135" s="55">
        <v>0</v>
      </c>
      <c r="V135" s="55">
        <v>0</v>
      </c>
      <c r="W135" s="55">
        <v>0</v>
      </c>
      <c r="X135" s="55">
        <v>37775</v>
      </c>
      <c r="Y135" s="55">
        <v>0</v>
      </c>
      <c r="Z135" s="55">
        <v>0</v>
      </c>
      <c r="AA135" s="4">
        <f t="shared" si="3"/>
        <v>1465615.8199999998</v>
      </c>
    </row>
    <row r="136" spans="1:27" ht="15.6" x14ac:dyDescent="0.25">
      <c r="A136" s="5">
        <v>138</v>
      </c>
      <c r="B136" s="6" t="s">
        <v>234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55">
        <v>0</v>
      </c>
      <c r="AA136" s="4">
        <f t="shared" si="3"/>
        <v>0</v>
      </c>
    </row>
    <row r="137" spans="1:27" x14ac:dyDescent="0.25">
      <c r="A137" s="5">
        <v>139</v>
      </c>
      <c r="B137" s="6" t="s">
        <v>123</v>
      </c>
      <c r="C137" s="55">
        <v>0</v>
      </c>
      <c r="D137" s="55">
        <v>0</v>
      </c>
      <c r="E137" s="55">
        <v>0</v>
      </c>
      <c r="F137" s="55">
        <v>0</v>
      </c>
      <c r="G137" s="55">
        <v>108343.17</v>
      </c>
      <c r="H137" s="55">
        <v>5824.4000000000005</v>
      </c>
      <c r="I137" s="55">
        <v>1618.5</v>
      </c>
      <c r="J137" s="55">
        <v>210212</v>
      </c>
      <c r="K137" s="55">
        <v>0</v>
      </c>
      <c r="L137" s="55">
        <v>0</v>
      </c>
      <c r="M137" s="55">
        <v>286523</v>
      </c>
      <c r="N137" s="55">
        <v>1905758</v>
      </c>
      <c r="O137" s="55">
        <v>0</v>
      </c>
      <c r="P137" s="55">
        <v>731048</v>
      </c>
      <c r="Q137" s="55">
        <v>0</v>
      </c>
      <c r="R137" s="55">
        <v>206000</v>
      </c>
      <c r="S137" s="55">
        <v>1101.71</v>
      </c>
      <c r="T137" s="55">
        <v>0</v>
      </c>
      <c r="U137" s="55">
        <v>0</v>
      </c>
      <c r="V137" s="55">
        <v>0</v>
      </c>
      <c r="W137" s="55">
        <v>107225.17</v>
      </c>
      <c r="X137" s="55">
        <v>333855</v>
      </c>
      <c r="Y137" s="55">
        <v>26277</v>
      </c>
      <c r="Z137" s="55">
        <v>0</v>
      </c>
      <c r="AA137" s="4">
        <f t="shared" si="3"/>
        <v>3923785.95</v>
      </c>
    </row>
    <row r="138" spans="1:27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v>0</v>
      </c>
      <c r="Z138" s="55">
        <v>0</v>
      </c>
      <c r="AA138" s="4">
        <f t="shared" si="3"/>
        <v>0</v>
      </c>
    </row>
    <row r="139" spans="1:27" x14ac:dyDescent="0.25">
      <c r="A139" s="5">
        <v>142</v>
      </c>
      <c r="B139" s="6" t="s">
        <v>124</v>
      </c>
      <c r="C139" s="55">
        <v>0</v>
      </c>
      <c r="D139" s="55">
        <v>0</v>
      </c>
      <c r="E139" s="55">
        <v>0</v>
      </c>
      <c r="F139" s="55">
        <v>0</v>
      </c>
      <c r="G139" s="55">
        <v>35090.82</v>
      </c>
      <c r="H139" s="55">
        <v>2510</v>
      </c>
      <c r="I139" s="55">
        <v>1002.3000000000001</v>
      </c>
      <c r="J139" s="55">
        <v>13046.720000000001</v>
      </c>
      <c r="K139" s="55">
        <v>0</v>
      </c>
      <c r="L139" s="55">
        <v>0</v>
      </c>
      <c r="M139" s="55">
        <v>174172</v>
      </c>
      <c r="N139" s="55">
        <v>1509538</v>
      </c>
      <c r="O139" s="55">
        <v>0</v>
      </c>
      <c r="P139" s="55">
        <v>403908</v>
      </c>
      <c r="Q139" s="55">
        <v>0</v>
      </c>
      <c r="R139" s="55">
        <v>127685.40000000001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518804</v>
      </c>
      <c r="Y139" s="55">
        <v>2899.28</v>
      </c>
      <c r="Z139" s="55">
        <v>0</v>
      </c>
      <c r="AA139" s="4">
        <f t="shared" si="3"/>
        <v>2788656.5199999996</v>
      </c>
    </row>
    <row r="140" spans="1:27" x14ac:dyDescent="0.25">
      <c r="A140" s="5">
        <v>143</v>
      </c>
      <c r="B140" s="6" t="s">
        <v>125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728019</v>
      </c>
      <c r="K140" s="55">
        <v>0</v>
      </c>
      <c r="L140" s="55">
        <v>1000</v>
      </c>
      <c r="M140" s="55">
        <v>594262</v>
      </c>
      <c r="N140" s="55">
        <v>2805613</v>
      </c>
      <c r="O140" s="55">
        <v>0</v>
      </c>
      <c r="P140" s="55">
        <v>1839770</v>
      </c>
      <c r="Q140" s="55">
        <v>1675</v>
      </c>
      <c r="R140" s="55">
        <v>284000</v>
      </c>
      <c r="S140" s="55">
        <v>2029</v>
      </c>
      <c r="T140" s="55">
        <v>8656.7999999999993</v>
      </c>
      <c r="U140" s="55">
        <v>0</v>
      </c>
      <c r="V140" s="55">
        <v>0</v>
      </c>
      <c r="W140" s="55">
        <v>0</v>
      </c>
      <c r="X140" s="55">
        <v>664051</v>
      </c>
      <c r="Y140" s="55">
        <v>57871</v>
      </c>
      <c r="Z140" s="55">
        <v>0</v>
      </c>
      <c r="AA140" s="4">
        <f t="shared" si="3"/>
        <v>6986946.7999999998</v>
      </c>
    </row>
    <row r="141" spans="1:27" ht="13.8" thickBot="1" x14ac:dyDescent="0.3">
      <c r="A141" s="5">
        <v>144</v>
      </c>
      <c r="B141" s="6" t="s">
        <v>126</v>
      </c>
      <c r="C141" s="55">
        <v>0</v>
      </c>
      <c r="D141" s="55">
        <v>0</v>
      </c>
      <c r="E141" s="55">
        <v>0</v>
      </c>
      <c r="F141" s="55">
        <v>0</v>
      </c>
      <c r="G141" s="55">
        <v>436777.95</v>
      </c>
      <c r="H141" s="55">
        <v>0</v>
      </c>
      <c r="I141" s="55">
        <v>0</v>
      </c>
      <c r="J141" s="55">
        <v>668848.46</v>
      </c>
      <c r="K141" s="55">
        <v>0</v>
      </c>
      <c r="L141" s="55">
        <v>12000</v>
      </c>
      <c r="M141" s="55">
        <v>253686</v>
      </c>
      <c r="N141" s="55">
        <v>1956515</v>
      </c>
      <c r="O141" s="55">
        <v>0</v>
      </c>
      <c r="P141" s="55">
        <v>0</v>
      </c>
      <c r="Q141" s="55">
        <v>3350</v>
      </c>
      <c r="R141" s="55">
        <v>0</v>
      </c>
      <c r="S141" s="55">
        <v>660</v>
      </c>
      <c r="T141" s="55">
        <v>9951.8000000000011</v>
      </c>
      <c r="U141" s="55">
        <v>0</v>
      </c>
      <c r="V141" s="55">
        <v>0</v>
      </c>
      <c r="W141" s="55">
        <v>0</v>
      </c>
      <c r="X141" s="55">
        <v>773367</v>
      </c>
      <c r="Y141" s="55">
        <v>51664.54</v>
      </c>
      <c r="Z141" s="55">
        <v>0</v>
      </c>
      <c r="AA141" s="4">
        <f t="shared" si="3"/>
        <v>4166820.75</v>
      </c>
    </row>
    <row r="142" spans="1:27" ht="13.8" thickBot="1" x14ac:dyDescent="0.3">
      <c r="A142" s="44" t="s">
        <v>204</v>
      </c>
      <c r="B142" s="18" t="s">
        <v>4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6"/>
    </row>
    <row r="143" spans="1:27" x14ac:dyDescent="0.25">
      <c r="A143" s="61">
        <v>202</v>
      </c>
      <c r="B143" s="62" t="s">
        <v>127</v>
      </c>
      <c r="C143" s="63">
        <v>0</v>
      </c>
      <c r="D143" s="63">
        <v>0</v>
      </c>
      <c r="E143" s="64">
        <v>0</v>
      </c>
      <c r="F143" s="3">
        <v>0</v>
      </c>
      <c r="G143" s="55">
        <v>244792.26</v>
      </c>
      <c r="H143" s="55">
        <v>0</v>
      </c>
      <c r="I143" s="55">
        <v>0</v>
      </c>
      <c r="J143" s="55">
        <v>101298.18000000001</v>
      </c>
      <c r="K143" s="55">
        <v>0</v>
      </c>
      <c r="L143" s="55">
        <v>0</v>
      </c>
      <c r="M143" s="55">
        <v>37101.68</v>
      </c>
      <c r="N143" s="55">
        <v>1152665</v>
      </c>
      <c r="O143" s="55">
        <v>0</v>
      </c>
      <c r="P143" s="55">
        <v>152054.83000000002</v>
      </c>
      <c r="Q143" s="55">
        <v>0</v>
      </c>
      <c r="R143" s="55">
        <v>0</v>
      </c>
      <c r="S143" s="55">
        <v>0</v>
      </c>
      <c r="T143" s="55">
        <v>0</v>
      </c>
      <c r="U143" s="55">
        <v>0</v>
      </c>
      <c r="V143" s="55">
        <v>0</v>
      </c>
      <c r="W143" s="55">
        <v>65871.199999999997</v>
      </c>
      <c r="X143" s="55">
        <v>0</v>
      </c>
      <c r="Y143" s="55">
        <v>118677.27</v>
      </c>
      <c r="Z143" s="55">
        <v>0</v>
      </c>
      <c r="AA143" s="69">
        <f t="shared" ref="AA143:AA145" si="4">SUM(C143:Z143)</f>
        <v>1872460.4200000002</v>
      </c>
    </row>
    <row r="144" spans="1:27" ht="13.8" thickBot="1" x14ac:dyDescent="0.3">
      <c r="A144" s="65">
        <v>207</v>
      </c>
      <c r="B144" s="66" t="s">
        <v>128</v>
      </c>
      <c r="C144" s="67">
        <v>0</v>
      </c>
      <c r="D144" s="67">
        <v>0</v>
      </c>
      <c r="E144" s="68">
        <v>0</v>
      </c>
      <c r="F144" s="3">
        <v>0</v>
      </c>
      <c r="G144" s="55">
        <v>114613.82</v>
      </c>
      <c r="H144" s="55">
        <v>1729.6000000000001</v>
      </c>
      <c r="I144" s="55">
        <v>861.30000000000007</v>
      </c>
      <c r="J144" s="55">
        <v>93349</v>
      </c>
      <c r="K144" s="55">
        <v>0</v>
      </c>
      <c r="L144" s="55">
        <v>0</v>
      </c>
      <c r="M144" s="55">
        <v>54641</v>
      </c>
      <c r="N144" s="55">
        <v>1236079</v>
      </c>
      <c r="O144" s="55">
        <v>0</v>
      </c>
      <c r="P144" s="55">
        <v>201932</v>
      </c>
      <c r="Q144" s="55">
        <v>0</v>
      </c>
      <c r="R144" s="55">
        <v>102000</v>
      </c>
      <c r="S144" s="55">
        <v>20</v>
      </c>
      <c r="T144" s="55">
        <v>0</v>
      </c>
      <c r="U144" s="55">
        <v>0</v>
      </c>
      <c r="V144" s="55">
        <v>0</v>
      </c>
      <c r="W144" s="55">
        <v>18347.2</v>
      </c>
      <c r="X144" s="55">
        <v>194953</v>
      </c>
      <c r="Y144" s="55">
        <v>12446</v>
      </c>
      <c r="Z144" s="55">
        <v>0</v>
      </c>
      <c r="AA144" s="70">
        <f t="shared" si="4"/>
        <v>2030971.92</v>
      </c>
    </row>
    <row r="145" spans="1:27" ht="13.8" thickBot="1" x14ac:dyDescent="0.3">
      <c r="A145" s="44" t="s">
        <v>204</v>
      </c>
      <c r="B145" s="28" t="s">
        <v>143</v>
      </c>
      <c r="C145" s="59">
        <v>13586132</v>
      </c>
      <c r="D145" s="59">
        <v>2057186.93</v>
      </c>
      <c r="E145" s="59">
        <v>0</v>
      </c>
      <c r="F145" s="59">
        <v>0</v>
      </c>
      <c r="G145" s="59">
        <v>16254406.789999999</v>
      </c>
      <c r="H145" s="59">
        <v>1036913.5800000001</v>
      </c>
      <c r="I145" s="59">
        <v>321913.81999999995</v>
      </c>
      <c r="J145" s="59">
        <v>87485456.790000007</v>
      </c>
      <c r="K145" s="59">
        <v>1225000</v>
      </c>
      <c r="L145" s="59">
        <v>194750.94999999998</v>
      </c>
      <c r="M145" s="59">
        <v>103587278.5</v>
      </c>
      <c r="N145" s="59">
        <v>351536604.36999995</v>
      </c>
      <c r="O145" s="59">
        <v>36336.97</v>
      </c>
      <c r="P145" s="59">
        <v>231183199.14000002</v>
      </c>
      <c r="Q145" s="59">
        <v>207883.2</v>
      </c>
      <c r="R145" s="59">
        <v>42834886.599999994</v>
      </c>
      <c r="S145" s="59">
        <v>291932.84000000008</v>
      </c>
      <c r="T145" s="59">
        <v>1013613.9900000002</v>
      </c>
      <c r="U145" s="59">
        <v>3395381.27</v>
      </c>
      <c r="V145" s="59">
        <v>3585904</v>
      </c>
      <c r="W145" s="59">
        <v>8160456.6499999994</v>
      </c>
      <c r="X145" s="59">
        <v>174341065.66999999</v>
      </c>
      <c r="Y145" s="59">
        <v>16849074.43</v>
      </c>
      <c r="Z145" s="59">
        <v>600000</v>
      </c>
      <c r="AA145" s="60">
        <f t="shared" si="4"/>
        <v>1059785378.49</v>
      </c>
    </row>
    <row r="146" spans="1:27" hidden="1" x14ac:dyDescent="0.25">
      <c r="A146" s="7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/>
      <c r="F146" s="3"/>
      <c r="G146" s="3" t="e">
        <f>G145-SUMIF(#REF!,#REF!,#REF!)-SUMIF(#REF!,#REF!,#REF!)-SUMIF(#REF!,#REF!,#REF!)-SUMIF(#REF!,#REF!,#REF!)-SUMIF(#REF!,#REF!,#REF!)-SUMIF(#REF!,#REF!,#REF!)</f>
        <v>#REF!</v>
      </c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/>
      <c r="L146" s="3"/>
      <c r="M146" s="3" t="e">
        <f>M145-SUMIF(#REF!,#REF!,#REF!)-SUMIF(#REF!,#REF!,#REF!)-SUMIF(#REF!,#REF!,#REF!)-SUMIF(#REF!,#REF!,#REF!)-SUMIF(#REF!,#REF!,#REF!)-SUMIF(#REF!,#REF!,#REF!)</f>
        <v>#REF!</v>
      </c>
      <c r="N146" s="3"/>
      <c r="O146" s="3"/>
      <c r="P146" s="3"/>
      <c r="Q146" s="3" t="e">
        <f>Q145-SUMIF(#REF!,#REF!,#REF!)-SUMIF(#REF!,#REF!,#REF!)-SUMIF(#REF!,#REF!,#REF!)-SUMIF(#REF!,#REF!,#REF!)-SUMIF(#REF!,#REF!,#REF!)-SUMIF(#REF!,#REF!,#REF!)</f>
        <v>#REF!</v>
      </c>
      <c r="R146" s="3" t="e">
        <f>R145-SUMIF(#REF!,#REF!,#REF!)-SUMIF(#REF!,#REF!,#REF!)-SUMIF(#REF!,#REF!,#REF!)-SUMIF(#REF!,#REF!,#REF!)-SUMIF(#REF!,#REF!,#REF!)-SUMIF(#REF!,#REF!,#REF!)</f>
        <v>#REF!</v>
      </c>
      <c r="S146" s="3" t="e">
        <f>S145-SUMIF(#REF!,#REF!,#REF!)-SUMIF(#REF!,#REF!,#REF!)-SUMIF(#REF!,#REF!,#REF!)-SUMIF(#REF!,#REF!,#REF!)-SUMIF(#REF!,#REF!,#REF!)-SUMIF(#REF!,#REF!,#REF!)</f>
        <v>#REF!</v>
      </c>
      <c r="T146" s="3" t="e">
        <f>T145-SUMIF(#REF!,#REF!,#REF!)-SUMIF(#REF!,#REF!,#REF!)-SUMIF(#REF!,#REF!,#REF!)-SUMIF(#REF!,#REF!,#REF!)-SUMIF(#REF!,#REF!,#REF!)-SUMIF(#REF!,#REF!,#REF!)</f>
        <v>#REF!</v>
      </c>
      <c r="U146" s="3" t="e">
        <f>U145-SUMIF(#REF!,#REF!,#REF!)-SUMIF(#REF!,#REF!,#REF!)-SUMIF(#REF!,#REF!,#REF!)-SUMIF(#REF!,#REF!,#REF!)-SUMIF(#REF!,#REF!,#REF!)-SUMIF(#REF!,#REF!,#REF!)</f>
        <v>#REF!</v>
      </c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"/>
      <c r="Y146" s="3"/>
      <c r="Z146" s="3"/>
      <c r="AA146" s="8" t="e">
        <f>AA145-#REF!</f>
        <v>#REF!</v>
      </c>
    </row>
    <row r="147" spans="1:27" ht="17.399999999999999" customHeight="1" x14ac:dyDescent="0.25">
      <c r="A147" s="96" t="s">
        <v>193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8"/>
    </row>
    <row r="148" spans="1:27" ht="18" customHeight="1" x14ac:dyDescent="0.25">
      <c r="A148" s="96" t="s">
        <v>194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8"/>
    </row>
    <row r="149" spans="1:27" ht="21" customHeight="1" x14ac:dyDescent="0.25">
      <c r="A149" s="73" t="s">
        <v>195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5"/>
    </row>
    <row r="150" spans="1:27" ht="15.6" x14ac:dyDescent="0.25">
      <c r="A150" s="54" t="s">
        <v>183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3"/>
    </row>
    <row r="151" spans="1:27" ht="15.6" hidden="1" x14ac:dyDescent="0.25">
      <c r="A151" s="54" t="s">
        <v>227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3"/>
    </row>
    <row r="152" spans="1:27" s="11" customFormat="1" ht="14.25" customHeight="1" thickBot="1" x14ac:dyDescent="0.3">
      <c r="A152" s="93" t="s">
        <v>228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5"/>
    </row>
    <row r="153" spans="1:27" x14ac:dyDescent="0.25">
      <c r="A153" s="13" t="s">
        <v>182</v>
      </c>
    </row>
  </sheetData>
  <sheetProtection algorithmName="SHA-512" hashValue="c+PGzGrXDRSLkIjnbp8wuOVDgQvGISfMHfT8EQ5/yzz0Tryh/QD2tnUCsqddwdKGUyZL4sEY5BsqFbzbM23EKw==" saltValue="WRke06d4PcBV1EngcQG+0Q==" spinCount="100000" sheet="1" objects="1" scenarios="1"/>
  <mergeCells count="9">
    <mergeCell ref="A152:AA152"/>
    <mergeCell ref="A1:AA1"/>
    <mergeCell ref="A147:AA147"/>
    <mergeCell ref="A148:AA148"/>
    <mergeCell ref="A2:AA2"/>
    <mergeCell ref="A3:AA3"/>
    <mergeCell ref="A4:AA4"/>
    <mergeCell ref="A149:AA149"/>
    <mergeCell ref="C46:AA46"/>
  </mergeCells>
  <phoneticPr fontId="0" type="noConversion"/>
  <printOptions horizontalCentered="1"/>
  <pageMargins left="0.25" right="0.25" top="0.5" bottom="0.5" header="0.3" footer="0.3"/>
  <pageSetup scale="65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150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:J4"/>
    </sheetView>
  </sheetViews>
  <sheetFormatPr defaultColWidth="8.88671875" defaultRowHeight="13.2" x14ac:dyDescent="0.25"/>
  <cols>
    <col min="1" max="1" width="5.6640625" style="6" customWidth="1"/>
    <col min="2" max="2" width="16.109375" style="6" bestFit="1" customWidth="1"/>
    <col min="3" max="3" width="14" style="6" bestFit="1" customWidth="1"/>
    <col min="4" max="4" width="10.44140625" style="6" bestFit="1" customWidth="1"/>
    <col min="5" max="5" width="15" style="6" customWidth="1"/>
    <col min="6" max="7" width="13.109375" style="6" customWidth="1"/>
    <col min="8" max="8" width="11.5546875" style="6" customWidth="1"/>
    <col min="9" max="9" width="11.33203125" style="6" customWidth="1"/>
    <col min="10" max="10" width="12.6640625" style="6" customWidth="1"/>
    <col min="11" max="11" width="10.109375" style="6" bestFit="1" customWidth="1"/>
    <col min="12" max="16384" width="8.88671875" style="6"/>
  </cols>
  <sheetData>
    <row r="1" spans="1:16" ht="5.25" customHeight="1" x14ac:dyDescent="0.25">
      <c r="A1" s="79" t="s">
        <v>192</v>
      </c>
      <c r="B1" s="79"/>
      <c r="C1" s="79"/>
      <c r="D1" s="79"/>
      <c r="E1" s="79"/>
      <c r="F1" s="79"/>
      <c r="G1" s="79"/>
      <c r="H1" s="79"/>
      <c r="I1" s="79"/>
      <c r="J1" s="79"/>
      <c r="K1" s="13"/>
      <c r="L1" s="13"/>
      <c r="M1" s="13"/>
      <c r="N1" s="13"/>
      <c r="O1" s="13"/>
      <c r="P1" s="13"/>
    </row>
    <row r="2" spans="1:16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99"/>
    </row>
    <row r="3" spans="1:16" x14ac:dyDescent="0.25">
      <c r="A3" s="99" t="s">
        <v>157</v>
      </c>
      <c r="B3" s="99"/>
      <c r="C3" s="99"/>
      <c r="D3" s="99"/>
      <c r="E3" s="99"/>
      <c r="F3" s="99"/>
      <c r="G3" s="99"/>
      <c r="H3" s="99"/>
      <c r="I3" s="99"/>
      <c r="J3" s="99"/>
    </row>
    <row r="4" spans="1:16" ht="13.8" thickBot="1" x14ac:dyDescent="0.3">
      <c r="A4" s="81" t="s">
        <v>235</v>
      </c>
      <c r="B4" s="81"/>
      <c r="C4" s="81"/>
      <c r="D4" s="81"/>
      <c r="E4" s="81"/>
      <c r="F4" s="81"/>
      <c r="G4" s="81"/>
      <c r="H4" s="81"/>
      <c r="I4" s="81"/>
      <c r="J4" s="81"/>
    </row>
    <row r="5" spans="1:16" ht="56.25" customHeight="1" thickBot="1" x14ac:dyDescent="0.3">
      <c r="A5" s="26" t="s">
        <v>129</v>
      </c>
      <c r="B5" s="23" t="s">
        <v>154</v>
      </c>
      <c r="C5" s="23" t="s">
        <v>139</v>
      </c>
      <c r="D5" s="23" t="s">
        <v>170</v>
      </c>
      <c r="E5" s="23" t="s">
        <v>160</v>
      </c>
      <c r="F5" s="23" t="s">
        <v>174</v>
      </c>
      <c r="G5" s="23" t="s">
        <v>140</v>
      </c>
      <c r="H5" s="23" t="s">
        <v>138</v>
      </c>
      <c r="I5" s="23" t="s">
        <v>159</v>
      </c>
      <c r="J5" s="32" t="s">
        <v>1</v>
      </c>
    </row>
    <row r="6" spans="1:16" ht="13.8" thickBot="1" x14ac:dyDescent="0.3">
      <c r="A6" s="48" t="s">
        <v>204</v>
      </c>
      <c r="B6" s="18" t="s">
        <v>2</v>
      </c>
      <c r="C6" s="49" t="s">
        <v>204</v>
      </c>
      <c r="D6" s="49" t="s">
        <v>204</v>
      </c>
      <c r="E6" s="49" t="s">
        <v>204</v>
      </c>
      <c r="F6" s="49" t="s">
        <v>204</v>
      </c>
      <c r="G6" s="49" t="s">
        <v>204</v>
      </c>
      <c r="H6" s="49" t="s">
        <v>204</v>
      </c>
      <c r="I6" s="49" t="s">
        <v>204</v>
      </c>
      <c r="J6" s="50" t="s">
        <v>204</v>
      </c>
    </row>
    <row r="7" spans="1:16" x14ac:dyDescent="0.25">
      <c r="A7" s="5">
        <v>1</v>
      </c>
      <c r="B7" s="6" t="s">
        <v>5</v>
      </c>
      <c r="C7" s="55">
        <v>0</v>
      </c>
      <c r="D7" s="55">
        <v>22562.71</v>
      </c>
      <c r="E7" s="55">
        <v>0</v>
      </c>
      <c r="F7" s="55">
        <v>0</v>
      </c>
      <c r="G7" s="55">
        <v>0</v>
      </c>
      <c r="H7" s="55">
        <v>4823</v>
      </c>
      <c r="I7" s="55">
        <v>0</v>
      </c>
      <c r="J7" s="4">
        <f t="shared" ref="J7:J38" si="0">SUM(C7:I7)</f>
        <v>27385.71</v>
      </c>
      <c r="K7" s="1"/>
    </row>
    <row r="8" spans="1:16" x14ac:dyDescent="0.25">
      <c r="A8" s="5">
        <v>2</v>
      </c>
      <c r="B8" s="6" t="s">
        <v>6</v>
      </c>
      <c r="C8" s="55">
        <v>0</v>
      </c>
      <c r="D8" s="55">
        <v>173215.05000000002</v>
      </c>
      <c r="E8" s="55">
        <v>980291.45000000007</v>
      </c>
      <c r="F8" s="55">
        <v>0</v>
      </c>
      <c r="G8" s="55">
        <v>0</v>
      </c>
      <c r="H8" s="55">
        <v>14948</v>
      </c>
      <c r="I8" s="55">
        <v>67358.62</v>
      </c>
      <c r="J8" s="4">
        <f t="shared" si="0"/>
        <v>1235813.1200000001</v>
      </c>
      <c r="K8" s="1"/>
    </row>
    <row r="9" spans="1:16" x14ac:dyDescent="0.25">
      <c r="A9" s="5">
        <v>3</v>
      </c>
      <c r="B9" s="6" t="s">
        <v>133</v>
      </c>
      <c r="C9" s="55">
        <v>0</v>
      </c>
      <c r="D9" s="55">
        <v>12022.06</v>
      </c>
      <c r="E9" s="55">
        <v>0</v>
      </c>
      <c r="F9" s="55">
        <v>0</v>
      </c>
      <c r="G9" s="55">
        <v>0</v>
      </c>
      <c r="H9" s="55">
        <v>4661</v>
      </c>
      <c r="I9" s="55">
        <v>0</v>
      </c>
      <c r="J9" s="4">
        <f t="shared" si="0"/>
        <v>16683.059999999998</v>
      </c>
      <c r="K9" s="1"/>
    </row>
    <row r="10" spans="1:16" x14ac:dyDescent="0.25">
      <c r="A10" s="5">
        <v>4</v>
      </c>
      <c r="B10" s="6" t="s">
        <v>7</v>
      </c>
      <c r="C10" s="55">
        <v>0</v>
      </c>
      <c r="D10" s="55">
        <v>8041.18</v>
      </c>
      <c r="E10" s="55">
        <v>0</v>
      </c>
      <c r="F10" s="55">
        <v>0</v>
      </c>
      <c r="G10" s="55">
        <v>0</v>
      </c>
      <c r="H10" s="55">
        <v>6723</v>
      </c>
      <c r="I10" s="55">
        <v>0</v>
      </c>
      <c r="J10" s="4">
        <f t="shared" si="0"/>
        <v>14764.18</v>
      </c>
      <c r="K10" s="1"/>
    </row>
    <row r="11" spans="1:16" x14ac:dyDescent="0.25">
      <c r="A11" s="5">
        <v>5</v>
      </c>
      <c r="B11" s="6" t="s">
        <v>8</v>
      </c>
      <c r="C11" s="55">
        <v>37926</v>
      </c>
      <c r="D11" s="55">
        <v>19266.400000000001</v>
      </c>
      <c r="E11" s="55">
        <v>0</v>
      </c>
      <c r="F11" s="55">
        <v>0</v>
      </c>
      <c r="G11" s="55">
        <v>81311.199999999997</v>
      </c>
      <c r="H11" s="55">
        <v>45047</v>
      </c>
      <c r="I11" s="55">
        <v>0</v>
      </c>
      <c r="J11" s="4">
        <f t="shared" si="0"/>
        <v>183550.6</v>
      </c>
      <c r="K11" s="1"/>
    </row>
    <row r="12" spans="1:16" x14ac:dyDescent="0.25">
      <c r="A12" s="5">
        <v>6</v>
      </c>
      <c r="B12" s="6" t="s">
        <v>9</v>
      </c>
      <c r="C12" s="55">
        <v>0</v>
      </c>
      <c r="D12" s="55">
        <v>11459.73</v>
      </c>
      <c r="E12" s="55">
        <v>0</v>
      </c>
      <c r="F12" s="55">
        <v>0</v>
      </c>
      <c r="G12" s="55">
        <v>0</v>
      </c>
      <c r="H12" s="55">
        <v>159</v>
      </c>
      <c r="I12" s="55">
        <v>0</v>
      </c>
      <c r="J12" s="4">
        <f t="shared" si="0"/>
        <v>11618.73</v>
      </c>
      <c r="K12" s="1"/>
    </row>
    <row r="13" spans="1:16" x14ac:dyDescent="0.25">
      <c r="A13" s="5">
        <v>7</v>
      </c>
      <c r="B13" s="6" t="s">
        <v>10</v>
      </c>
      <c r="C13" s="55">
        <v>57676.01</v>
      </c>
      <c r="D13" s="55">
        <v>124072.77</v>
      </c>
      <c r="E13" s="55">
        <v>0</v>
      </c>
      <c r="F13" s="55">
        <v>0</v>
      </c>
      <c r="G13" s="55">
        <v>10036.98</v>
      </c>
      <c r="H13" s="55">
        <v>3873</v>
      </c>
      <c r="I13" s="55">
        <v>112827.82</v>
      </c>
      <c r="J13" s="4">
        <f t="shared" si="0"/>
        <v>308486.58</v>
      </c>
      <c r="K13" s="1"/>
    </row>
    <row r="14" spans="1:16" x14ac:dyDescent="0.25">
      <c r="A14" s="5">
        <v>8</v>
      </c>
      <c r="B14" s="6" t="s">
        <v>11</v>
      </c>
      <c r="C14" s="55">
        <v>0</v>
      </c>
      <c r="D14" s="55">
        <v>43081.8</v>
      </c>
      <c r="E14" s="55">
        <v>0</v>
      </c>
      <c r="F14" s="55">
        <v>0</v>
      </c>
      <c r="G14" s="55">
        <v>0</v>
      </c>
      <c r="H14" s="55">
        <v>17571</v>
      </c>
      <c r="I14" s="55">
        <v>0</v>
      </c>
      <c r="J14" s="4">
        <f t="shared" si="0"/>
        <v>60652.800000000003</v>
      </c>
      <c r="K14" s="1"/>
    </row>
    <row r="15" spans="1:16" x14ac:dyDescent="0.25">
      <c r="A15" s="5">
        <v>9</v>
      </c>
      <c r="B15" s="6" t="s">
        <v>12</v>
      </c>
      <c r="C15" s="55">
        <v>0</v>
      </c>
      <c r="D15" s="55">
        <v>2721.65</v>
      </c>
      <c r="E15" s="55">
        <v>0</v>
      </c>
      <c r="F15" s="55">
        <v>0</v>
      </c>
      <c r="G15" s="55">
        <v>0</v>
      </c>
      <c r="H15" s="55">
        <v>242</v>
      </c>
      <c r="I15" s="55">
        <v>0</v>
      </c>
      <c r="J15" s="4">
        <f t="shared" si="0"/>
        <v>2963.65</v>
      </c>
      <c r="K15" s="1"/>
    </row>
    <row r="16" spans="1:16" ht="15.6" x14ac:dyDescent="0.25">
      <c r="A16" s="5">
        <v>10</v>
      </c>
      <c r="B16" s="6" t="s">
        <v>254</v>
      </c>
      <c r="C16" s="55">
        <v>0</v>
      </c>
      <c r="D16" s="55">
        <v>48372.97</v>
      </c>
      <c r="E16" s="55">
        <v>0</v>
      </c>
      <c r="F16" s="55">
        <v>0</v>
      </c>
      <c r="G16" s="55">
        <v>0</v>
      </c>
      <c r="H16" s="55">
        <v>3884</v>
      </c>
      <c r="I16" s="55">
        <v>4447.91</v>
      </c>
      <c r="J16" s="4">
        <f t="shared" si="0"/>
        <v>56704.880000000005</v>
      </c>
      <c r="K16" s="1"/>
    </row>
    <row r="17" spans="1:11" x14ac:dyDescent="0.25">
      <c r="A17" s="5">
        <v>11</v>
      </c>
      <c r="B17" s="6" t="s">
        <v>13</v>
      </c>
      <c r="C17" s="55">
        <v>0</v>
      </c>
      <c r="D17" s="55">
        <v>3624.1</v>
      </c>
      <c r="E17" s="55">
        <v>0</v>
      </c>
      <c r="F17" s="55">
        <v>0</v>
      </c>
      <c r="G17" s="55">
        <v>0</v>
      </c>
      <c r="H17" s="55">
        <v>6825</v>
      </c>
      <c r="I17" s="55">
        <v>0</v>
      </c>
      <c r="J17" s="4">
        <f t="shared" si="0"/>
        <v>10449.1</v>
      </c>
      <c r="K17" s="1"/>
    </row>
    <row r="18" spans="1:11" x14ac:dyDescent="0.25">
      <c r="A18" s="5">
        <v>12</v>
      </c>
      <c r="B18" s="6" t="s">
        <v>14</v>
      </c>
      <c r="C18" s="55">
        <v>0</v>
      </c>
      <c r="D18" s="55">
        <v>32472.25</v>
      </c>
      <c r="E18" s="55">
        <v>0</v>
      </c>
      <c r="F18" s="55">
        <v>0</v>
      </c>
      <c r="G18" s="55">
        <v>0</v>
      </c>
      <c r="H18" s="55">
        <v>19156</v>
      </c>
      <c r="I18" s="55">
        <v>0</v>
      </c>
      <c r="J18" s="4">
        <f t="shared" si="0"/>
        <v>51628.25</v>
      </c>
      <c r="K18" s="1"/>
    </row>
    <row r="19" spans="1:11" x14ac:dyDescent="0.25">
      <c r="A19" s="5">
        <v>13</v>
      </c>
      <c r="B19" s="6" t="s">
        <v>15</v>
      </c>
      <c r="C19" s="55">
        <v>0</v>
      </c>
      <c r="D19" s="55">
        <v>7591.8</v>
      </c>
      <c r="E19" s="55">
        <v>0</v>
      </c>
      <c r="F19" s="55">
        <v>0</v>
      </c>
      <c r="G19" s="55">
        <v>0</v>
      </c>
      <c r="H19" s="55">
        <v>2502</v>
      </c>
      <c r="I19" s="55">
        <v>36149.29</v>
      </c>
      <c r="J19" s="4">
        <f t="shared" si="0"/>
        <v>46243.09</v>
      </c>
      <c r="K19" s="1"/>
    </row>
    <row r="20" spans="1:11" x14ac:dyDescent="0.25">
      <c r="A20" s="5">
        <v>14</v>
      </c>
      <c r="B20" s="6" t="s">
        <v>16</v>
      </c>
      <c r="C20" s="55">
        <v>0</v>
      </c>
      <c r="D20" s="55">
        <v>14183.17</v>
      </c>
      <c r="E20" s="55">
        <v>0</v>
      </c>
      <c r="F20" s="55">
        <v>0</v>
      </c>
      <c r="G20" s="55">
        <v>0</v>
      </c>
      <c r="H20" s="55">
        <v>25972</v>
      </c>
      <c r="I20" s="55">
        <v>0</v>
      </c>
      <c r="J20" s="4">
        <f t="shared" si="0"/>
        <v>40155.17</v>
      </c>
      <c r="K20" s="1"/>
    </row>
    <row r="21" spans="1:11" x14ac:dyDescent="0.25">
      <c r="A21" s="5">
        <v>15</v>
      </c>
      <c r="B21" s="6" t="s">
        <v>17</v>
      </c>
      <c r="C21" s="55">
        <v>0</v>
      </c>
      <c r="D21" s="55">
        <v>9070.42</v>
      </c>
      <c r="E21" s="55">
        <v>0</v>
      </c>
      <c r="F21" s="55">
        <v>0</v>
      </c>
      <c r="G21" s="55">
        <v>0</v>
      </c>
      <c r="H21" s="55">
        <v>18638</v>
      </c>
      <c r="I21" s="55">
        <v>0</v>
      </c>
      <c r="J21" s="4">
        <f t="shared" si="0"/>
        <v>27708.42</v>
      </c>
      <c r="K21" s="1"/>
    </row>
    <row r="22" spans="1:11" x14ac:dyDescent="0.25">
      <c r="A22" s="5">
        <v>16</v>
      </c>
      <c r="B22" s="6" t="s">
        <v>18</v>
      </c>
      <c r="C22" s="55">
        <v>0</v>
      </c>
      <c r="D22" s="55">
        <v>34180.94</v>
      </c>
      <c r="E22" s="55">
        <v>0</v>
      </c>
      <c r="F22" s="55">
        <v>0</v>
      </c>
      <c r="G22" s="55">
        <v>0</v>
      </c>
      <c r="H22" s="55">
        <v>37977</v>
      </c>
      <c r="I22" s="55">
        <v>40204.520000000004</v>
      </c>
      <c r="J22" s="4">
        <f t="shared" si="0"/>
        <v>112362.46</v>
      </c>
      <c r="K22" s="1"/>
    </row>
    <row r="23" spans="1:11" x14ac:dyDescent="0.25">
      <c r="A23" s="5">
        <v>17</v>
      </c>
      <c r="B23" s="6" t="s">
        <v>19</v>
      </c>
      <c r="C23" s="55">
        <v>0</v>
      </c>
      <c r="D23" s="55">
        <v>20110.5</v>
      </c>
      <c r="E23" s="55">
        <v>0</v>
      </c>
      <c r="F23" s="55">
        <v>0</v>
      </c>
      <c r="G23" s="55">
        <v>0</v>
      </c>
      <c r="H23" s="55">
        <v>14676</v>
      </c>
      <c r="I23" s="55">
        <v>0</v>
      </c>
      <c r="J23" s="4">
        <f t="shared" si="0"/>
        <v>34786.5</v>
      </c>
      <c r="K23" s="1"/>
    </row>
    <row r="24" spans="1:11" x14ac:dyDescent="0.25">
      <c r="A24" s="5">
        <v>18</v>
      </c>
      <c r="B24" s="6" t="s">
        <v>20</v>
      </c>
      <c r="C24" s="55">
        <v>0</v>
      </c>
      <c r="D24" s="55">
        <v>19411.86</v>
      </c>
      <c r="E24" s="55">
        <v>0</v>
      </c>
      <c r="F24" s="55">
        <v>0</v>
      </c>
      <c r="G24" s="55">
        <v>0</v>
      </c>
      <c r="H24" s="55">
        <v>15032</v>
      </c>
      <c r="I24" s="55">
        <v>0</v>
      </c>
      <c r="J24" s="4">
        <f t="shared" si="0"/>
        <v>34443.86</v>
      </c>
      <c r="K24" s="1"/>
    </row>
    <row r="25" spans="1:11" x14ac:dyDescent="0.25">
      <c r="A25" s="5">
        <v>19</v>
      </c>
      <c r="B25" s="6" t="s">
        <v>21</v>
      </c>
      <c r="C25" s="55">
        <v>0</v>
      </c>
      <c r="D25" s="55">
        <v>2426.8000000000002</v>
      </c>
      <c r="E25" s="55">
        <v>0</v>
      </c>
      <c r="F25" s="55">
        <v>0</v>
      </c>
      <c r="G25" s="55">
        <v>0</v>
      </c>
      <c r="H25" s="55">
        <v>7480</v>
      </c>
      <c r="I25" s="55">
        <v>0</v>
      </c>
      <c r="J25" s="4">
        <f t="shared" si="0"/>
        <v>9906.7999999999993</v>
      </c>
      <c r="K25" s="1"/>
    </row>
    <row r="26" spans="1:11" x14ac:dyDescent="0.25">
      <c r="A26" s="5">
        <v>20</v>
      </c>
      <c r="B26" s="6" t="s">
        <v>22</v>
      </c>
      <c r="C26" s="55">
        <v>0</v>
      </c>
      <c r="D26" s="55">
        <v>5842.64</v>
      </c>
      <c r="E26" s="55">
        <v>0</v>
      </c>
      <c r="F26" s="55">
        <v>0</v>
      </c>
      <c r="G26" s="55">
        <v>0</v>
      </c>
      <c r="H26" s="55">
        <v>37097</v>
      </c>
      <c r="I26" s="55">
        <v>0</v>
      </c>
      <c r="J26" s="4">
        <f t="shared" si="0"/>
        <v>42939.64</v>
      </c>
      <c r="K26" s="1"/>
    </row>
    <row r="27" spans="1:11" x14ac:dyDescent="0.25">
      <c r="A27" s="5">
        <v>21</v>
      </c>
      <c r="B27" s="6" t="s">
        <v>23</v>
      </c>
      <c r="C27" s="55">
        <v>29137.260000000002</v>
      </c>
      <c r="D27" s="55">
        <v>238694.51</v>
      </c>
      <c r="E27" s="55">
        <v>1287556.8700000001</v>
      </c>
      <c r="F27" s="55">
        <v>0</v>
      </c>
      <c r="G27" s="55">
        <v>0</v>
      </c>
      <c r="H27" s="55">
        <v>255291</v>
      </c>
      <c r="I27" s="55">
        <v>0</v>
      </c>
      <c r="J27" s="4">
        <f t="shared" si="0"/>
        <v>1810679.6400000001</v>
      </c>
      <c r="K27" s="1"/>
    </row>
    <row r="28" spans="1:11" x14ac:dyDescent="0.25">
      <c r="A28" s="5">
        <v>22</v>
      </c>
      <c r="B28" s="6" t="s">
        <v>24</v>
      </c>
      <c r="C28" s="55">
        <v>0</v>
      </c>
      <c r="D28" s="55">
        <v>7441.57</v>
      </c>
      <c r="E28" s="55">
        <v>0</v>
      </c>
      <c r="F28" s="55">
        <v>0</v>
      </c>
      <c r="G28" s="55">
        <v>0</v>
      </c>
      <c r="H28" s="55">
        <v>3544</v>
      </c>
      <c r="I28" s="55">
        <v>0</v>
      </c>
      <c r="J28" s="4">
        <f t="shared" si="0"/>
        <v>10985.57</v>
      </c>
      <c r="K28" s="1"/>
    </row>
    <row r="29" spans="1:11" x14ac:dyDescent="0.25">
      <c r="A29" s="5">
        <v>23</v>
      </c>
      <c r="B29" s="6" t="s">
        <v>25</v>
      </c>
      <c r="C29" s="55">
        <v>0</v>
      </c>
      <c r="D29" s="55">
        <v>2568.62</v>
      </c>
      <c r="E29" s="55">
        <v>0</v>
      </c>
      <c r="F29" s="55">
        <v>0</v>
      </c>
      <c r="G29" s="55">
        <v>0</v>
      </c>
      <c r="H29" s="55">
        <v>880</v>
      </c>
      <c r="I29" s="55">
        <v>0</v>
      </c>
      <c r="J29" s="4">
        <f t="shared" si="0"/>
        <v>3448.62</v>
      </c>
      <c r="K29" s="1"/>
    </row>
    <row r="30" spans="1:11" x14ac:dyDescent="0.25">
      <c r="A30" s="5">
        <v>24</v>
      </c>
      <c r="B30" s="6" t="s">
        <v>26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22857</v>
      </c>
      <c r="I30" s="55">
        <v>0</v>
      </c>
      <c r="J30" s="4">
        <f t="shared" si="0"/>
        <v>22857</v>
      </c>
      <c r="K30" s="1"/>
    </row>
    <row r="31" spans="1:11" x14ac:dyDescent="0.25">
      <c r="A31" s="5">
        <v>25</v>
      </c>
      <c r="B31" s="6" t="s">
        <v>27</v>
      </c>
      <c r="C31" s="55">
        <v>0</v>
      </c>
      <c r="D31" s="55">
        <v>6320.1500000000005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4">
        <v>6320.1500000000005</v>
      </c>
      <c r="K31" s="1"/>
    </row>
    <row r="32" spans="1:11" x14ac:dyDescent="0.25">
      <c r="A32" s="5">
        <v>26</v>
      </c>
      <c r="B32" s="6" t="s">
        <v>28</v>
      </c>
      <c r="C32" s="55">
        <v>0</v>
      </c>
      <c r="D32" s="55">
        <v>10675.93</v>
      </c>
      <c r="E32" s="55">
        <v>0</v>
      </c>
      <c r="F32" s="55">
        <v>0</v>
      </c>
      <c r="G32" s="55">
        <v>0</v>
      </c>
      <c r="H32" s="55">
        <v>15058</v>
      </c>
      <c r="I32" s="55">
        <v>0</v>
      </c>
      <c r="J32" s="4">
        <f t="shared" si="0"/>
        <v>25733.93</v>
      </c>
      <c r="K32" s="1"/>
    </row>
    <row r="33" spans="1:11" x14ac:dyDescent="0.25">
      <c r="A33" s="5">
        <v>27</v>
      </c>
      <c r="B33" s="6" t="s">
        <v>29</v>
      </c>
      <c r="C33" s="55">
        <v>0</v>
      </c>
      <c r="D33" s="55">
        <v>16859.78</v>
      </c>
      <c r="E33" s="55">
        <v>0</v>
      </c>
      <c r="F33" s="55">
        <v>0</v>
      </c>
      <c r="G33" s="55">
        <v>0</v>
      </c>
      <c r="H33" s="55">
        <v>101631</v>
      </c>
      <c r="I33" s="55">
        <v>0</v>
      </c>
      <c r="J33" s="4">
        <f t="shared" si="0"/>
        <v>118490.78</v>
      </c>
      <c r="K33" s="1"/>
    </row>
    <row r="34" spans="1:11" x14ac:dyDescent="0.25">
      <c r="A34" s="5">
        <v>28</v>
      </c>
      <c r="B34" s="6" t="s">
        <v>30</v>
      </c>
      <c r="C34" s="55">
        <v>0</v>
      </c>
      <c r="D34" s="55">
        <v>4986.09</v>
      </c>
      <c r="E34" s="55">
        <v>0</v>
      </c>
      <c r="F34" s="55">
        <v>0</v>
      </c>
      <c r="G34" s="55">
        <v>0</v>
      </c>
      <c r="H34" s="55">
        <v>5741</v>
      </c>
      <c r="I34" s="55">
        <v>0</v>
      </c>
      <c r="J34" s="4">
        <f t="shared" si="0"/>
        <v>10727.09</v>
      </c>
      <c r="K34" s="1"/>
    </row>
    <row r="35" spans="1:11" ht="15.6" x14ac:dyDescent="0.25">
      <c r="A35" s="5">
        <v>29</v>
      </c>
      <c r="B35" s="6" t="s">
        <v>255</v>
      </c>
      <c r="C35" s="55">
        <v>212530.03</v>
      </c>
      <c r="D35" s="55">
        <v>869265.43</v>
      </c>
      <c r="E35" s="55">
        <v>2235698.2799999998</v>
      </c>
      <c r="F35" s="55">
        <v>0</v>
      </c>
      <c r="G35" s="55">
        <v>455652.48</v>
      </c>
      <c r="H35" s="55">
        <v>314842</v>
      </c>
      <c r="I35" s="55">
        <v>394640.91000000003</v>
      </c>
      <c r="J35" s="4">
        <f t="shared" si="0"/>
        <v>4482629.13</v>
      </c>
      <c r="K35" s="1"/>
    </row>
    <row r="36" spans="1:11" x14ac:dyDescent="0.25">
      <c r="A36" s="5">
        <v>30</v>
      </c>
      <c r="B36" s="6" t="s">
        <v>31</v>
      </c>
      <c r="C36" s="55">
        <v>0</v>
      </c>
      <c r="D36" s="55">
        <v>60788.66</v>
      </c>
      <c r="E36" s="55">
        <v>0</v>
      </c>
      <c r="F36" s="55">
        <v>0</v>
      </c>
      <c r="G36" s="55">
        <v>0</v>
      </c>
      <c r="H36" s="55">
        <v>3879</v>
      </c>
      <c r="I36" s="55">
        <v>0</v>
      </c>
      <c r="J36" s="4">
        <f t="shared" si="0"/>
        <v>64667.66</v>
      </c>
      <c r="K36" s="1"/>
    </row>
    <row r="37" spans="1:11" x14ac:dyDescent="0.25">
      <c r="A37" s="5">
        <v>31</v>
      </c>
      <c r="B37" s="6" t="s">
        <v>32</v>
      </c>
      <c r="C37" s="55">
        <v>0</v>
      </c>
      <c r="D37" s="55">
        <v>8634.4600000000009</v>
      </c>
      <c r="E37" s="55">
        <v>0</v>
      </c>
      <c r="F37" s="55">
        <v>0</v>
      </c>
      <c r="G37" s="55">
        <v>0</v>
      </c>
      <c r="H37" s="55">
        <v>1749</v>
      </c>
      <c r="I37" s="55">
        <v>0</v>
      </c>
      <c r="J37" s="4">
        <f t="shared" si="0"/>
        <v>10383.460000000001</v>
      </c>
      <c r="K37" s="1"/>
    </row>
    <row r="38" spans="1:11" x14ac:dyDescent="0.25">
      <c r="A38" s="5">
        <v>32</v>
      </c>
      <c r="B38" s="6" t="s">
        <v>33</v>
      </c>
      <c r="C38" s="55">
        <v>0</v>
      </c>
      <c r="D38" s="55">
        <v>14452.83</v>
      </c>
      <c r="E38" s="55">
        <v>0</v>
      </c>
      <c r="F38" s="55">
        <v>0</v>
      </c>
      <c r="G38" s="55">
        <v>0</v>
      </c>
      <c r="H38" s="55">
        <v>2617</v>
      </c>
      <c r="I38" s="55">
        <v>0</v>
      </c>
      <c r="J38" s="4">
        <f t="shared" si="0"/>
        <v>17069.830000000002</v>
      </c>
      <c r="K38" s="1"/>
    </row>
    <row r="39" spans="1:11" x14ac:dyDescent="0.25">
      <c r="A39" s="5">
        <v>33</v>
      </c>
      <c r="B39" s="6" t="s">
        <v>34</v>
      </c>
      <c r="C39" s="55">
        <v>49995.4</v>
      </c>
      <c r="D39" s="55">
        <v>30076.670000000002</v>
      </c>
      <c r="E39" s="55">
        <v>0</v>
      </c>
      <c r="F39" s="55">
        <v>0</v>
      </c>
      <c r="G39" s="55">
        <v>107187.33</v>
      </c>
      <c r="H39" s="55">
        <v>20479</v>
      </c>
      <c r="I39" s="55">
        <v>0</v>
      </c>
      <c r="J39" s="4">
        <f t="shared" ref="J39:J70" si="1">SUM(C39:I39)</f>
        <v>207738.40000000002</v>
      </c>
      <c r="K39" s="1"/>
    </row>
    <row r="40" spans="1:11" x14ac:dyDescent="0.25">
      <c r="A40" s="5">
        <v>34</v>
      </c>
      <c r="B40" s="6" t="s">
        <v>35</v>
      </c>
      <c r="C40" s="55">
        <v>0</v>
      </c>
      <c r="D40" s="55">
        <v>66740.02</v>
      </c>
      <c r="E40" s="55">
        <v>555673.65</v>
      </c>
      <c r="F40" s="55">
        <v>0</v>
      </c>
      <c r="G40" s="55">
        <v>0</v>
      </c>
      <c r="H40" s="55">
        <v>67173</v>
      </c>
      <c r="I40" s="55">
        <v>121012.52</v>
      </c>
      <c r="J40" s="4">
        <f t="shared" si="1"/>
        <v>810599.19000000006</v>
      </c>
      <c r="K40" s="1"/>
    </row>
    <row r="41" spans="1:11" x14ac:dyDescent="0.25">
      <c r="A41" s="5">
        <v>35</v>
      </c>
      <c r="B41" s="6" t="s">
        <v>36</v>
      </c>
      <c r="C41" s="55">
        <v>0</v>
      </c>
      <c r="D41" s="55">
        <v>12246.42</v>
      </c>
      <c r="E41" s="55">
        <v>0</v>
      </c>
      <c r="F41" s="55">
        <v>0</v>
      </c>
      <c r="G41" s="55">
        <v>0</v>
      </c>
      <c r="H41" s="55">
        <v>18456</v>
      </c>
      <c r="I41" s="55">
        <v>0</v>
      </c>
      <c r="J41" s="4">
        <f t="shared" si="1"/>
        <v>30702.42</v>
      </c>
      <c r="K41" s="1"/>
    </row>
    <row r="42" spans="1:11" x14ac:dyDescent="0.25">
      <c r="A42" s="5">
        <v>36</v>
      </c>
      <c r="B42" s="6" t="s">
        <v>37</v>
      </c>
      <c r="C42" s="55">
        <v>0</v>
      </c>
      <c r="D42" s="55">
        <v>24464.260000000002</v>
      </c>
      <c r="E42" s="55">
        <v>0</v>
      </c>
      <c r="F42" s="55">
        <v>0</v>
      </c>
      <c r="G42" s="55">
        <v>0</v>
      </c>
      <c r="H42" s="55">
        <v>17339</v>
      </c>
      <c r="I42" s="55">
        <v>0</v>
      </c>
      <c r="J42" s="4">
        <f t="shared" si="1"/>
        <v>41803.26</v>
      </c>
      <c r="K42" s="1"/>
    </row>
    <row r="43" spans="1:11" x14ac:dyDescent="0.25">
      <c r="A43" s="5">
        <v>37</v>
      </c>
      <c r="B43" s="6" t="s">
        <v>38</v>
      </c>
      <c r="C43" s="55">
        <v>0</v>
      </c>
      <c r="D43" s="55">
        <v>26284.89</v>
      </c>
      <c r="E43" s="55">
        <v>0</v>
      </c>
      <c r="F43" s="55">
        <v>0</v>
      </c>
      <c r="G43" s="55">
        <v>0</v>
      </c>
      <c r="H43" s="55">
        <v>3355</v>
      </c>
      <c r="I43" s="55">
        <v>0</v>
      </c>
      <c r="J43" s="4">
        <f t="shared" si="1"/>
        <v>29639.89</v>
      </c>
      <c r="K43" s="1"/>
    </row>
    <row r="44" spans="1:11" x14ac:dyDescent="0.25">
      <c r="A44" s="5">
        <v>38</v>
      </c>
      <c r="B44" s="6" t="s">
        <v>39</v>
      </c>
      <c r="C44" s="55">
        <v>0</v>
      </c>
      <c r="D44" s="55">
        <v>8533.5400000000009</v>
      </c>
      <c r="E44" s="55">
        <v>0</v>
      </c>
      <c r="F44" s="55">
        <v>0</v>
      </c>
      <c r="G44" s="55">
        <v>0</v>
      </c>
      <c r="H44" s="55">
        <v>13175</v>
      </c>
      <c r="I44" s="55">
        <v>0</v>
      </c>
      <c r="J44" s="4">
        <f t="shared" si="1"/>
        <v>21708.54</v>
      </c>
      <c r="K44" s="1"/>
    </row>
    <row r="45" spans="1:11" x14ac:dyDescent="0.25">
      <c r="A45" s="5">
        <v>39</v>
      </c>
      <c r="B45" s="6" t="s">
        <v>40</v>
      </c>
      <c r="C45" s="55">
        <v>0</v>
      </c>
      <c r="D45" s="55">
        <v>11542.49</v>
      </c>
      <c r="E45" s="55">
        <v>0</v>
      </c>
      <c r="F45" s="55">
        <v>0</v>
      </c>
      <c r="G45" s="55">
        <v>0</v>
      </c>
      <c r="H45" s="55">
        <v>6730</v>
      </c>
      <c r="I45" s="55">
        <v>0</v>
      </c>
      <c r="J45" s="4">
        <f t="shared" si="1"/>
        <v>18272.489999999998</v>
      </c>
      <c r="K45" s="1"/>
    </row>
    <row r="46" spans="1:11" ht="15.6" x14ac:dyDescent="0.25">
      <c r="A46" s="5">
        <v>40</v>
      </c>
      <c r="B46" s="6" t="s">
        <v>256</v>
      </c>
      <c r="C46" s="91" t="s">
        <v>253</v>
      </c>
      <c r="D46" s="91"/>
      <c r="E46" s="91"/>
      <c r="F46" s="91"/>
      <c r="G46" s="91"/>
      <c r="H46" s="91"/>
      <c r="I46" s="91"/>
      <c r="J46" s="92"/>
      <c r="K46" s="1"/>
    </row>
    <row r="47" spans="1:11" x14ac:dyDescent="0.25">
      <c r="A47" s="5">
        <v>41</v>
      </c>
      <c r="B47" s="6" t="s">
        <v>41</v>
      </c>
      <c r="C47" s="55">
        <v>0</v>
      </c>
      <c r="D47" s="55">
        <v>21131</v>
      </c>
      <c r="E47" s="55">
        <v>0</v>
      </c>
      <c r="F47" s="55">
        <v>0</v>
      </c>
      <c r="G47" s="55">
        <v>0</v>
      </c>
      <c r="H47" s="55">
        <v>90104</v>
      </c>
      <c r="I47" s="55">
        <v>7185</v>
      </c>
      <c r="J47" s="4">
        <f t="shared" si="1"/>
        <v>118420</v>
      </c>
      <c r="K47" s="1"/>
    </row>
    <row r="48" spans="1:11" x14ac:dyDescent="0.25">
      <c r="A48" s="5">
        <v>42</v>
      </c>
      <c r="B48" s="6" t="s">
        <v>42</v>
      </c>
      <c r="C48" s="55">
        <v>0</v>
      </c>
      <c r="D48" s="55">
        <v>250728.85</v>
      </c>
      <c r="E48" s="55">
        <v>0</v>
      </c>
      <c r="F48" s="55">
        <v>0</v>
      </c>
      <c r="G48" s="55">
        <v>8642.99</v>
      </c>
      <c r="H48" s="55">
        <v>43838.46</v>
      </c>
      <c r="I48" s="55">
        <v>0</v>
      </c>
      <c r="J48" s="4">
        <f t="shared" si="1"/>
        <v>303210.3</v>
      </c>
      <c r="K48" s="1"/>
    </row>
    <row r="49" spans="1:11" x14ac:dyDescent="0.25">
      <c r="A49" s="5">
        <v>43</v>
      </c>
      <c r="B49" s="6" t="s">
        <v>43</v>
      </c>
      <c r="C49" s="55">
        <v>0</v>
      </c>
      <c r="D49" s="55">
        <v>237405.12</v>
      </c>
      <c r="E49" s="55">
        <v>1965062.29</v>
      </c>
      <c r="F49" s="55">
        <v>0</v>
      </c>
      <c r="G49" s="55">
        <v>0</v>
      </c>
      <c r="H49" s="55">
        <v>279119</v>
      </c>
      <c r="I49" s="55">
        <v>36497.39</v>
      </c>
      <c r="J49" s="4">
        <f t="shared" si="1"/>
        <v>2518083.8000000003</v>
      </c>
      <c r="K49" s="1"/>
    </row>
    <row r="50" spans="1:11" x14ac:dyDescent="0.25">
      <c r="A50" s="5">
        <v>44</v>
      </c>
      <c r="B50" s="6" t="s">
        <v>44</v>
      </c>
      <c r="C50" s="55">
        <v>0</v>
      </c>
      <c r="D50" s="55">
        <v>35343.129999999997</v>
      </c>
      <c r="E50" s="55">
        <v>0</v>
      </c>
      <c r="F50" s="55">
        <v>0</v>
      </c>
      <c r="G50" s="55">
        <v>0</v>
      </c>
      <c r="H50" s="55">
        <v>28963</v>
      </c>
      <c r="I50" s="55">
        <v>5129.5600000000004</v>
      </c>
      <c r="J50" s="4">
        <f t="shared" si="1"/>
        <v>69435.69</v>
      </c>
      <c r="K50" s="1"/>
    </row>
    <row r="51" spans="1:11" x14ac:dyDescent="0.25">
      <c r="A51" s="5">
        <v>45</v>
      </c>
      <c r="B51" s="6" t="s">
        <v>45</v>
      </c>
      <c r="C51" s="55">
        <v>0</v>
      </c>
      <c r="D51" s="55">
        <v>983.88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4">
        <f t="shared" si="1"/>
        <v>983.88</v>
      </c>
      <c r="K51" s="1"/>
    </row>
    <row r="52" spans="1:11" x14ac:dyDescent="0.25">
      <c r="A52" s="5">
        <v>46</v>
      </c>
      <c r="B52" s="6" t="s">
        <v>46</v>
      </c>
      <c r="C52" s="55">
        <v>4313.95</v>
      </c>
      <c r="D52" s="55">
        <v>0</v>
      </c>
      <c r="E52" s="55">
        <v>0</v>
      </c>
      <c r="F52" s="55">
        <v>0</v>
      </c>
      <c r="G52" s="55">
        <v>0</v>
      </c>
      <c r="H52" s="55">
        <v>10190</v>
      </c>
      <c r="I52" s="55">
        <v>0</v>
      </c>
      <c r="J52" s="4">
        <f t="shared" si="1"/>
        <v>14503.95</v>
      </c>
      <c r="K52" s="1"/>
    </row>
    <row r="53" spans="1:11" ht="15.6" x14ac:dyDescent="0.25">
      <c r="A53" s="5">
        <v>47</v>
      </c>
      <c r="B53" s="6" t="s">
        <v>257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4">
        <f t="shared" si="1"/>
        <v>0</v>
      </c>
      <c r="K53" s="1"/>
    </row>
    <row r="54" spans="1:11" x14ac:dyDescent="0.25">
      <c r="A54" s="5">
        <v>48</v>
      </c>
      <c r="B54" s="6" t="s">
        <v>47</v>
      </c>
      <c r="C54" s="55">
        <v>0</v>
      </c>
      <c r="D54" s="55">
        <v>21623.78</v>
      </c>
      <c r="E54" s="55">
        <v>0</v>
      </c>
      <c r="F54" s="55">
        <v>0</v>
      </c>
      <c r="G54" s="55">
        <v>0</v>
      </c>
      <c r="H54" s="55">
        <v>22215</v>
      </c>
      <c r="I54" s="55">
        <v>0</v>
      </c>
      <c r="J54" s="4">
        <f t="shared" si="1"/>
        <v>43838.78</v>
      </c>
      <c r="K54" s="1"/>
    </row>
    <row r="55" spans="1:11" x14ac:dyDescent="0.25">
      <c r="A55" s="5">
        <v>49</v>
      </c>
      <c r="B55" s="6" t="s">
        <v>48</v>
      </c>
      <c r="C55" s="55">
        <v>0</v>
      </c>
      <c r="D55" s="55">
        <v>3030.51</v>
      </c>
      <c r="E55" s="55">
        <v>0</v>
      </c>
      <c r="F55" s="55">
        <v>0</v>
      </c>
      <c r="G55" s="55">
        <v>0</v>
      </c>
      <c r="H55" s="55">
        <v>9110</v>
      </c>
      <c r="I55" s="55">
        <v>0</v>
      </c>
      <c r="J55" s="4">
        <f t="shared" si="1"/>
        <v>12140.51</v>
      </c>
      <c r="K55" s="1"/>
    </row>
    <row r="56" spans="1:11" x14ac:dyDescent="0.25">
      <c r="A56" s="5">
        <v>50</v>
      </c>
      <c r="B56" s="6" t="s">
        <v>49</v>
      </c>
      <c r="C56" s="55">
        <v>49369.94</v>
      </c>
      <c r="D56" s="55">
        <v>12306.09</v>
      </c>
      <c r="E56" s="55">
        <v>0</v>
      </c>
      <c r="F56" s="55">
        <v>46469.16</v>
      </c>
      <c r="G56" s="55">
        <v>0</v>
      </c>
      <c r="H56" s="55">
        <v>5609</v>
      </c>
      <c r="I56" s="55">
        <v>0</v>
      </c>
      <c r="J56" s="4">
        <f t="shared" si="1"/>
        <v>113754.19</v>
      </c>
      <c r="K56" s="1"/>
    </row>
    <row r="57" spans="1:11" x14ac:dyDescent="0.25">
      <c r="A57" s="5">
        <v>51</v>
      </c>
      <c r="B57" s="6" t="s">
        <v>50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49</v>
      </c>
      <c r="I57" s="55">
        <v>0</v>
      </c>
      <c r="J57" s="4">
        <f t="shared" si="1"/>
        <v>49</v>
      </c>
      <c r="K57" s="1"/>
    </row>
    <row r="58" spans="1:11" x14ac:dyDescent="0.25">
      <c r="A58" s="5">
        <v>52</v>
      </c>
      <c r="B58" s="6" t="s">
        <v>51</v>
      </c>
      <c r="C58" s="55">
        <v>0</v>
      </c>
      <c r="D58" s="55">
        <v>13983.630000000001</v>
      </c>
      <c r="E58" s="55">
        <v>0</v>
      </c>
      <c r="F58" s="55">
        <v>0</v>
      </c>
      <c r="G58" s="55">
        <v>0</v>
      </c>
      <c r="H58" s="55">
        <v>46910</v>
      </c>
      <c r="I58" s="55">
        <v>0</v>
      </c>
      <c r="J58" s="4">
        <f t="shared" si="1"/>
        <v>60893.630000000005</v>
      </c>
      <c r="K58" s="1"/>
    </row>
    <row r="59" spans="1:11" x14ac:dyDescent="0.25">
      <c r="A59" s="5">
        <v>53</v>
      </c>
      <c r="B59" s="6" t="s">
        <v>52</v>
      </c>
      <c r="C59" s="55">
        <v>0</v>
      </c>
      <c r="D59" s="55">
        <v>354931.7</v>
      </c>
      <c r="E59" s="55">
        <v>675728.36</v>
      </c>
      <c r="F59" s="55">
        <v>0</v>
      </c>
      <c r="G59" s="55">
        <v>18702.64</v>
      </c>
      <c r="H59" s="55">
        <v>202555</v>
      </c>
      <c r="I59" s="55">
        <v>110847.25</v>
      </c>
      <c r="J59" s="4">
        <f t="shared" si="1"/>
        <v>1362764.95</v>
      </c>
      <c r="K59" s="1"/>
    </row>
    <row r="60" spans="1:11" x14ac:dyDescent="0.25">
      <c r="A60" s="5">
        <v>54</v>
      </c>
      <c r="B60" s="6" t="s">
        <v>53</v>
      </c>
      <c r="C60" s="55">
        <v>0</v>
      </c>
      <c r="D60" s="55">
        <v>19666.53</v>
      </c>
      <c r="E60" s="55">
        <v>0</v>
      </c>
      <c r="F60" s="55">
        <v>0</v>
      </c>
      <c r="G60" s="55">
        <v>0</v>
      </c>
      <c r="H60" s="55">
        <v>36287</v>
      </c>
      <c r="I60" s="55">
        <v>0</v>
      </c>
      <c r="J60" s="4">
        <f t="shared" si="1"/>
        <v>55953.53</v>
      </c>
      <c r="K60" s="1"/>
    </row>
    <row r="61" spans="1:11" x14ac:dyDescent="0.25">
      <c r="A61" s="5">
        <v>55</v>
      </c>
      <c r="B61" s="6" t="s">
        <v>54</v>
      </c>
      <c r="C61" s="55">
        <v>0</v>
      </c>
      <c r="D61" s="55">
        <v>8559.83</v>
      </c>
      <c r="E61" s="55">
        <v>0</v>
      </c>
      <c r="F61" s="55">
        <v>0</v>
      </c>
      <c r="G61" s="55">
        <v>0</v>
      </c>
      <c r="H61" s="55">
        <v>27481</v>
      </c>
      <c r="I61" s="55">
        <v>0</v>
      </c>
      <c r="J61" s="4">
        <f t="shared" si="1"/>
        <v>36040.83</v>
      </c>
      <c r="K61" s="1"/>
    </row>
    <row r="62" spans="1:11" x14ac:dyDescent="0.25">
      <c r="A62" s="5">
        <v>56</v>
      </c>
      <c r="B62" s="6" t="s">
        <v>55</v>
      </c>
      <c r="C62" s="55">
        <v>0</v>
      </c>
      <c r="D62" s="55">
        <v>7971.52</v>
      </c>
      <c r="E62" s="55">
        <v>0</v>
      </c>
      <c r="F62" s="55">
        <v>0</v>
      </c>
      <c r="G62" s="55">
        <v>0</v>
      </c>
      <c r="H62" s="55">
        <v>2522</v>
      </c>
      <c r="I62" s="55">
        <v>0</v>
      </c>
      <c r="J62" s="4">
        <f t="shared" si="1"/>
        <v>10493.52</v>
      </c>
      <c r="K62" s="1"/>
    </row>
    <row r="63" spans="1:11" x14ac:dyDescent="0.25">
      <c r="A63" s="5">
        <v>57</v>
      </c>
      <c r="B63" s="6" t="s">
        <v>56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4">
        <f t="shared" si="1"/>
        <v>0</v>
      </c>
      <c r="K63" s="1"/>
    </row>
    <row r="64" spans="1:11" x14ac:dyDescent="0.25">
      <c r="A64" s="5">
        <v>58</v>
      </c>
      <c r="B64" s="6" t="s">
        <v>57</v>
      </c>
      <c r="C64" s="55">
        <v>0</v>
      </c>
      <c r="D64" s="55">
        <v>15683.49</v>
      </c>
      <c r="E64" s="55">
        <v>0</v>
      </c>
      <c r="F64" s="55">
        <v>0</v>
      </c>
      <c r="G64" s="55">
        <v>0</v>
      </c>
      <c r="H64" s="55">
        <v>112145</v>
      </c>
      <c r="I64" s="55">
        <v>0</v>
      </c>
      <c r="J64" s="4">
        <f t="shared" si="1"/>
        <v>127828.49</v>
      </c>
      <c r="K64" s="1"/>
    </row>
    <row r="65" spans="1:11" x14ac:dyDescent="0.25">
      <c r="A65" s="5">
        <v>59</v>
      </c>
      <c r="B65" s="6" t="s">
        <v>58</v>
      </c>
      <c r="C65" s="55">
        <v>0</v>
      </c>
      <c r="D65" s="55">
        <v>5214.26</v>
      </c>
      <c r="E65" s="55">
        <v>0</v>
      </c>
      <c r="F65" s="55">
        <v>0</v>
      </c>
      <c r="G65" s="55">
        <v>0</v>
      </c>
      <c r="H65" s="55">
        <v>3208</v>
      </c>
      <c r="I65" s="55">
        <v>0</v>
      </c>
      <c r="J65" s="4">
        <f t="shared" si="1"/>
        <v>8422.26</v>
      </c>
      <c r="K65" s="1"/>
    </row>
    <row r="66" spans="1:11" x14ac:dyDescent="0.25">
      <c r="A66" s="5">
        <v>60</v>
      </c>
      <c r="B66" s="6" t="s">
        <v>59</v>
      </c>
      <c r="C66" s="55">
        <v>0</v>
      </c>
      <c r="D66" s="55">
        <v>42739.48</v>
      </c>
      <c r="E66" s="55">
        <v>580618.61</v>
      </c>
      <c r="F66" s="55">
        <v>0</v>
      </c>
      <c r="G66" s="55">
        <v>0</v>
      </c>
      <c r="H66" s="55">
        <v>31806</v>
      </c>
      <c r="I66" s="55">
        <v>0</v>
      </c>
      <c r="J66" s="4">
        <f t="shared" si="1"/>
        <v>655164.09</v>
      </c>
      <c r="K66" s="1"/>
    </row>
    <row r="67" spans="1:11" x14ac:dyDescent="0.25">
      <c r="A67" s="5">
        <v>62</v>
      </c>
      <c r="B67" s="6" t="s">
        <v>60</v>
      </c>
      <c r="C67" s="55">
        <v>0</v>
      </c>
      <c r="D67" s="55">
        <v>7203.02</v>
      </c>
      <c r="E67" s="55">
        <v>0</v>
      </c>
      <c r="F67" s="55">
        <v>0</v>
      </c>
      <c r="G67" s="55">
        <v>0</v>
      </c>
      <c r="H67" s="55">
        <v>6297</v>
      </c>
      <c r="I67" s="55">
        <v>0</v>
      </c>
      <c r="J67" s="4">
        <f t="shared" si="1"/>
        <v>13500.02</v>
      </c>
      <c r="K67" s="1"/>
    </row>
    <row r="68" spans="1:11" x14ac:dyDescent="0.25">
      <c r="A68" s="5">
        <v>63</v>
      </c>
      <c r="B68" s="6" t="s">
        <v>61</v>
      </c>
      <c r="C68" s="55">
        <v>0</v>
      </c>
      <c r="D68" s="55">
        <v>14712.15</v>
      </c>
      <c r="E68" s="55">
        <v>0</v>
      </c>
      <c r="F68" s="55">
        <v>0</v>
      </c>
      <c r="G68" s="55">
        <v>0</v>
      </c>
      <c r="H68" s="55">
        <v>13271</v>
      </c>
      <c r="I68" s="55">
        <v>0</v>
      </c>
      <c r="J68" s="4">
        <f t="shared" si="1"/>
        <v>27983.15</v>
      </c>
      <c r="K68" s="1"/>
    </row>
    <row r="69" spans="1:11" x14ac:dyDescent="0.25">
      <c r="A69" s="5">
        <v>65</v>
      </c>
      <c r="B69" s="6" t="s">
        <v>62</v>
      </c>
      <c r="C69" s="55">
        <v>0</v>
      </c>
      <c r="D69" s="55">
        <v>6277.82</v>
      </c>
      <c r="E69" s="55">
        <v>0</v>
      </c>
      <c r="F69" s="55">
        <v>0</v>
      </c>
      <c r="G69" s="55">
        <v>0</v>
      </c>
      <c r="H69" s="55">
        <v>1016</v>
      </c>
      <c r="I69" s="55">
        <v>0</v>
      </c>
      <c r="J69" s="4">
        <f t="shared" si="1"/>
        <v>7293.82</v>
      </c>
      <c r="K69" s="1"/>
    </row>
    <row r="70" spans="1:11" x14ac:dyDescent="0.25">
      <c r="A70" s="5">
        <v>66</v>
      </c>
      <c r="B70" s="6" t="s">
        <v>63</v>
      </c>
      <c r="C70" s="55">
        <v>0</v>
      </c>
      <c r="D70" s="55">
        <v>5049.1900000000005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4">
        <f t="shared" si="1"/>
        <v>5049.1900000000005</v>
      </c>
      <c r="K70" s="1"/>
    </row>
    <row r="71" spans="1:11" x14ac:dyDescent="0.25">
      <c r="A71" s="5">
        <v>67</v>
      </c>
      <c r="B71" s="6" t="s">
        <v>64</v>
      </c>
      <c r="C71" s="55">
        <v>0</v>
      </c>
      <c r="D71" s="55">
        <v>7277.75</v>
      </c>
      <c r="E71" s="55">
        <v>0</v>
      </c>
      <c r="F71" s="55">
        <v>0</v>
      </c>
      <c r="G71" s="55">
        <v>0</v>
      </c>
      <c r="H71" s="55">
        <v>7090</v>
      </c>
      <c r="I71" s="55">
        <v>0</v>
      </c>
      <c r="J71" s="4">
        <f t="shared" ref="J71:J101" si="2">SUM(C71:I71)</f>
        <v>14367.75</v>
      </c>
      <c r="K71" s="1"/>
    </row>
    <row r="72" spans="1:11" x14ac:dyDescent="0.25">
      <c r="A72" s="5">
        <v>68</v>
      </c>
      <c r="B72" s="6" t="s">
        <v>65</v>
      </c>
      <c r="C72" s="55">
        <v>26750.62</v>
      </c>
      <c r="D72" s="55">
        <v>20363.060000000001</v>
      </c>
      <c r="E72" s="55">
        <v>0</v>
      </c>
      <c r="F72" s="55">
        <v>0</v>
      </c>
      <c r="G72" s="55">
        <v>57351.83</v>
      </c>
      <c r="H72" s="55">
        <v>5342</v>
      </c>
      <c r="I72" s="55">
        <v>113.03</v>
      </c>
      <c r="J72" s="4">
        <f t="shared" si="2"/>
        <v>109920.54000000001</v>
      </c>
      <c r="K72" s="1"/>
    </row>
    <row r="73" spans="1:11" x14ac:dyDescent="0.25">
      <c r="A73" s="5">
        <v>69</v>
      </c>
      <c r="B73" s="6" t="s">
        <v>66</v>
      </c>
      <c r="C73" s="55">
        <v>0</v>
      </c>
      <c r="D73" s="55">
        <v>11124.68</v>
      </c>
      <c r="E73" s="55">
        <v>0</v>
      </c>
      <c r="F73" s="55">
        <v>0</v>
      </c>
      <c r="G73" s="55">
        <v>0</v>
      </c>
      <c r="H73" s="55">
        <v>4332</v>
      </c>
      <c r="I73" s="55">
        <v>4470.01</v>
      </c>
      <c r="J73" s="4">
        <f t="shared" si="2"/>
        <v>19926.690000000002</v>
      </c>
      <c r="K73" s="1"/>
    </row>
    <row r="74" spans="1:11" x14ac:dyDescent="0.25">
      <c r="A74" s="5">
        <v>70</v>
      </c>
      <c r="B74" s="6" t="s">
        <v>67</v>
      </c>
      <c r="C74" s="55">
        <v>0</v>
      </c>
      <c r="D74" s="55">
        <v>11725.12</v>
      </c>
      <c r="E74" s="55">
        <v>0</v>
      </c>
      <c r="F74" s="55">
        <v>0</v>
      </c>
      <c r="G74" s="55">
        <v>0</v>
      </c>
      <c r="H74" s="55">
        <v>30618</v>
      </c>
      <c r="I74" s="55">
        <v>0</v>
      </c>
      <c r="J74" s="4">
        <f t="shared" si="2"/>
        <v>42343.12</v>
      </c>
      <c r="K74" s="1"/>
    </row>
    <row r="75" spans="1:11" x14ac:dyDescent="0.25">
      <c r="A75" s="5">
        <v>71</v>
      </c>
      <c r="B75" s="6" t="s">
        <v>68</v>
      </c>
      <c r="C75" s="55">
        <v>0</v>
      </c>
      <c r="D75" s="55">
        <v>43783.24</v>
      </c>
      <c r="E75" s="55">
        <v>0</v>
      </c>
      <c r="F75" s="55">
        <v>0</v>
      </c>
      <c r="G75" s="55">
        <v>0</v>
      </c>
      <c r="H75" s="55">
        <v>20569</v>
      </c>
      <c r="I75" s="55">
        <v>43.06</v>
      </c>
      <c r="J75" s="4">
        <f t="shared" si="2"/>
        <v>64395.299999999996</v>
      </c>
      <c r="K75" s="1"/>
    </row>
    <row r="76" spans="1:11" x14ac:dyDescent="0.25">
      <c r="A76" s="5">
        <v>72</v>
      </c>
      <c r="B76" s="6" t="s">
        <v>69</v>
      </c>
      <c r="C76" s="55">
        <v>0</v>
      </c>
      <c r="D76" s="55">
        <v>15576.41</v>
      </c>
      <c r="E76" s="55">
        <v>0</v>
      </c>
      <c r="F76" s="55">
        <v>0</v>
      </c>
      <c r="G76" s="55">
        <v>0</v>
      </c>
      <c r="H76" s="55">
        <v>23364</v>
      </c>
      <c r="I76" s="55">
        <v>0</v>
      </c>
      <c r="J76" s="4">
        <f t="shared" si="2"/>
        <v>38940.410000000003</v>
      </c>
      <c r="K76" s="1"/>
    </row>
    <row r="77" spans="1:11" x14ac:dyDescent="0.25">
      <c r="A77" s="5">
        <v>73</v>
      </c>
      <c r="B77" s="6" t="s">
        <v>70</v>
      </c>
      <c r="C77" s="55">
        <v>0</v>
      </c>
      <c r="D77" s="55">
        <v>8940.4699999999993</v>
      </c>
      <c r="E77" s="55">
        <v>299580.03000000003</v>
      </c>
      <c r="F77" s="55">
        <v>0</v>
      </c>
      <c r="G77" s="55">
        <v>0</v>
      </c>
      <c r="H77" s="55">
        <v>8143</v>
      </c>
      <c r="I77" s="55">
        <v>8867.08</v>
      </c>
      <c r="J77" s="4">
        <f t="shared" si="2"/>
        <v>325530.58</v>
      </c>
      <c r="K77" s="1"/>
    </row>
    <row r="78" spans="1:11" x14ac:dyDescent="0.25">
      <c r="A78" s="5">
        <v>74</v>
      </c>
      <c r="B78" s="6" t="s">
        <v>71</v>
      </c>
      <c r="C78" s="55">
        <v>36137.94</v>
      </c>
      <c r="D78" s="55">
        <v>29344.940000000002</v>
      </c>
      <c r="E78" s="55">
        <v>534906.19999999995</v>
      </c>
      <c r="F78" s="55">
        <v>0</v>
      </c>
      <c r="G78" s="55">
        <v>77477.7</v>
      </c>
      <c r="H78" s="55">
        <v>53970</v>
      </c>
      <c r="I78" s="55">
        <v>26756.7</v>
      </c>
      <c r="J78" s="4">
        <f t="shared" si="2"/>
        <v>758593.47999999986</v>
      </c>
      <c r="K78" s="1"/>
    </row>
    <row r="79" spans="1:11" x14ac:dyDescent="0.25">
      <c r="A79" s="5">
        <v>75</v>
      </c>
      <c r="B79" s="6" t="s">
        <v>72</v>
      </c>
      <c r="C79" s="55">
        <v>0</v>
      </c>
      <c r="D79" s="55">
        <v>491239.43</v>
      </c>
      <c r="E79" s="55">
        <v>1403929.29</v>
      </c>
      <c r="F79" s="55">
        <v>0</v>
      </c>
      <c r="G79" s="55">
        <v>0</v>
      </c>
      <c r="H79" s="55">
        <v>155720</v>
      </c>
      <c r="I79" s="55">
        <v>370455.12</v>
      </c>
      <c r="J79" s="4">
        <f t="shared" si="2"/>
        <v>2421343.84</v>
      </c>
      <c r="K79" s="1"/>
    </row>
    <row r="80" spans="1:11" x14ac:dyDescent="0.25">
      <c r="A80" s="5">
        <v>77</v>
      </c>
      <c r="B80" s="6" t="s">
        <v>73</v>
      </c>
      <c r="C80" s="55">
        <v>0</v>
      </c>
      <c r="D80" s="55">
        <v>21376.86</v>
      </c>
      <c r="E80" s="55">
        <v>0</v>
      </c>
      <c r="F80" s="55">
        <v>0</v>
      </c>
      <c r="G80" s="55">
        <v>0</v>
      </c>
      <c r="H80" s="55">
        <v>16451</v>
      </c>
      <c r="I80" s="55">
        <v>0</v>
      </c>
      <c r="J80" s="4">
        <f t="shared" si="2"/>
        <v>37827.86</v>
      </c>
      <c r="K80" s="1"/>
    </row>
    <row r="81" spans="1:11" x14ac:dyDescent="0.25">
      <c r="A81" s="5">
        <v>78</v>
      </c>
      <c r="B81" s="6" t="s">
        <v>74</v>
      </c>
      <c r="C81" s="55">
        <v>0</v>
      </c>
      <c r="D81" s="55">
        <v>2471.2000000000003</v>
      </c>
      <c r="E81" s="55">
        <v>0</v>
      </c>
      <c r="F81" s="55">
        <v>0</v>
      </c>
      <c r="G81" s="55">
        <v>0</v>
      </c>
      <c r="H81" s="55">
        <v>839</v>
      </c>
      <c r="I81" s="55">
        <v>0</v>
      </c>
      <c r="J81" s="4">
        <f t="shared" si="2"/>
        <v>3310.2000000000003</v>
      </c>
      <c r="K81" s="1"/>
    </row>
    <row r="82" spans="1:11" x14ac:dyDescent="0.25">
      <c r="A82" s="5">
        <v>79</v>
      </c>
      <c r="B82" s="6" t="s">
        <v>75</v>
      </c>
      <c r="C82" s="55">
        <v>0</v>
      </c>
      <c r="D82" s="55">
        <v>5803.53</v>
      </c>
      <c r="E82" s="55">
        <v>0</v>
      </c>
      <c r="F82" s="55">
        <v>0</v>
      </c>
      <c r="G82" s="55">
        <v>0</v>
      </c>
      <c r="H82" s="55">
        <v>1382</v>
      </c>
      <c r="I82" s="55">
        <v>2139.54</v>
      </c>
      <c r="J82" s="4">
        <f t="shared" si="2"/>
        <v>9325.07</v>
      </c>
      <c r="K82" s="1"/>
    </row>
    <row r="83" spans="1:11" x14ac:dyDescent="0.25">
      <c r="A83" s="5">
        <v>80</v>
      </c>
      <c r="B83" s="6" t="s">
        <v>76</v>
      </c>
      <c r="C83" s="55">
        <v>0</v>
      </c>
      <c r="D83" s="55">
        <v>64610.450000000004</v>
      </c>
      <c r="E83" s="55">
        <v>0</v>
      </c>
      <c r="F83" s="55">
        <v>0</v>
      </c>
      <c r="G83" s="55">
        <v>0</v>
      </c>
      <c r="H83" s="55">
        <v>16990</v>
      </c>
      <c r="I83" s="55">
        <v>122066.46</v>
      </c>
      <c r="J83" s="4">
        <f t="shared" si="2"/>
        <v>203666.91000000003</v>
      </c>
      <c r="K83" s="1"/>
    </row>
    <row r="84" spans="1:11" x14ac:dyDescent="0.25">
      <c r="A84" s="5">
        <v>81</v>
      </c>
      <c r="B84" s="6" t="s">
        <v>77</v>
      </c>
      <c r="C84" s="55">
        <v>0</v>
      </c>
      <c r="D84" s="55">
        <v>10065.700000000001</v>
      </c>
      <c r="E84" s="55">
        <v>0</v>
      </c>
      <c r="F84" s="55">
        <v>0</v>
      </c>
      <c r="G84" s="55">
        <v>0</v>
      </c>
      <c r="H84" s="55">
        <v>3714</v>
      </c>
      <c r="I84" s="55">
        <v>0</v>
      </c>
      <c r="J84" s="4">
        <f t="shared" si="2"/>
        <v>13779.7</v>
      </c>
      <c r="K84" s="1"/>
    </row>
    <row r="85" spans="1:11" x14ac:dyDescent="0.25">
      <c r="A85" s="5">
        <v>82</v>
      </c>
      <c r="B85" s="6" t="s">
        <v>78</v>
      </c>
      <c r="C85" s="55">
        <v>0</v>
      </c>
      <c r="D85" s="55">
        <v>56838.54</v>
      </c>
      <c r="E85" s="55">
        <v>0</v>
      </c>
      <c r="F85" s="55">
        <v>0</v>
      </c>
      <c r="G85" s="55">
        <v>0</v>
      </c>
      <c r="H85" s="55">
        <v>8038</v>
      </c>
      <c r="I85" s="55">
        <v>0</v>
      </c>
      <c r="J85" s="4">
        <f t="shared" si="2"/>
        <v>64876.54</v>
      </c>
      <c r="K85" s="1"/>
    </row>
    <row r="86" spans="1:11" x14ac:dyDescent="0.25">
      <c r="A86" s="5">
        <v>83</v>
      </c>
      <c r="B86" s="6" t="s">
        <v>79</v>
      </c>
      <c r="C86" s="55">
        <v>31488.98</v>
      </c>
      <c r="D86" s="55">
        <v>15286.81</v>
      </c>
      <c r="E86" s="55">
        <v>0</v>
      </c>
      <c r="F86" s="55">
        <v>0</v>
      </c>
      <c r="G86" s="55">
        <v>67510.600000000006</v>
      </c>
      <c r="H86" s="55">
        <v>52029</v>
      </c>
      <c r="I86" s="55">
        <v>0</v>
      </c>
      <c r="J86" s="4">
        <f t="shared" si="2"/>
        <v>166315.39000000001</v>
      </c>
      <c r="K86" s="1"/>
    </row>
    <row r="87" spans="1:11" x14ac:dyDescent="0.25">
      <c r="A87" s="5">
        <v>84</v>
      </c>
      <c r="B87" s="6" t="s">
        <v>80</v>
      </c>
      <c r="C87" s="55">
        <v>0</v>
      </c>
      <c r="D87" s="55">
        <v>17847.89</v>
      </c>
      <c r="E87" s="55">
        <v>0</v>
      </c>
      <c r="F87" s="55">
        <v>0</v>
      </c>
      <c r="G87" s="55">
        <v>161914</v>
      </c>
      <c r="H87" s="55">
        <v>40929</v>
      </c>
      <c r="I87" s="55">
        <v>0</v>
      </c>
      <c r="J87" s="4">
        <f t="shared" si="2"/>
        <v>220690.89</v>
      </c>
      <c r="K87" s="1"/>
    </row>
    <row r="88" spans="1:11" x14ac:dyDescent="0.25">
      <c r="A88" s="5">
        <v>85</v>
      </c>
      <c r="B88" s="6" t="s">
        <v>81</v>
      </c>
      <c r="C88" s="55">
        <v>0</v>
      </c>
      <c r="D88" s="55">
        <v>21725.7</v>
      </c>
      <c r="E88" s="55">
        <v>0</v>
      </c>
      <c r="F88" s="55">
        <v>0</v>
      </c>
      <c r="G88" s="55">
        <v>0</v>
      </c>
      <c r="H88" s="55">
        <v>11662</v>
      </c>
      <c r="I88" s="55">
        <v>0</v>
      </c>
      <c r="J88" s="4">
        <f t="shared" si="2"/>
        <v>33387.699999999997</v>
      </c>
      <c r="K88" s="1"/>
    </row>
    <row r="89" spans="1:11" x14ac:dyDescent="0.25">
      <c r="A89" s="5">
        <v>86</v>
      </c>
      <c r="B89" s="6" t="s">
        <v>82</v>
      </c>
      <c r="C89" s="55">
        <v>0</v>
      </c>
      <c r="D89" s="55">
        <v>18827.59</v>
      </c>
      <c r="E89" s="55">
        <v>0</v>
      </c>
      <c r="F89" s="55">
        <v>0</v>
      </c>
      <c r="G89" s="55">
        <v>0</v>
      </c>
      <c r="H89" s="55">
        <v>13252</v>
      </c>
      <c r="I89" s="55">
        <v>0</v>
      </c>
      <c r="J89" s="4">
        <f t="shared" si="2"/>
        <v>32079.59</v>
      </c>
      <c r="K89" s="1"/>
    </row>
    <row r="90" spans="1:11" x14ac:dyDescent="0.25">
      <c r="A90" s="5">
        <v>87</v>
      </c>
      <c r="B90" s="6" t="s">
        <v>83</v>
      </c>
      <c r="C90" s="55">
        <v>0</v>
      </c>
      <c r="D90" s="55">
        <v>11463.87</v>
      </c>
      <c r="E90" s="55">
        <v>0</v>
      </c>
      <c r="F90" s="55">
        <v>0</v>
      </c>
      <c r="G90" s="55">
        <v>0</v>
      </c>
      <c r="H90" s="55">
        <v>3122</v>
      </c>
      <c r="I90" s="55">
        <v>0</v>
      </c>
      <c r="J90" s="4">
        <f t="shared" si="2"/>
        <v>14585.87</v>
      </c>
      <c r="K90" s="1"/>
    </row>
    <row r="91" spans="1:11" x14ac:dyDescent="0.25">
      <c r="A91" s="5">
        <v>88</v>
      </c>
      <c r="B91" s="6" t="s">
        <v>84</v>
      </c>
      <c r="C91" s="55">
        <v>37836.590000000004</v>
      </c>
      <c r="D91" s="55">
        <v>117440.17</v>
      </c>
      <c r="E91" s="55">
        <v>1144492</v>
      </c>
      <c r="F91" s="55">
        <v>0</v>
      </c>
      <c r="G91" s="55">
        <v>81119.53</v>
      </c>
      <c r="H91" s="55">
        <v>114835</v>
      </c>
      <c r="I91" s="55">
        <v>0</v>
      </c>
      <c r="J91" s="4">
        <f t="shared" si="2"/>
        <v>1495723.29</v>
      </c>
      <c r="K91" s="1"/>
    </row>
    <row r="92" spans="1:11" x14ac:dyDescent="0.25">
      <c r="A92" s="5">
        <v>89</v>
      </c>
      <c r="B92" s="6" t="s">
        <v>85</v>
      </c>
      <c r="C92" s="55">
        <v>0</v>
      </c>
      <c r="D92" s="55">
        <v>158777.59</v>
      </c>
      <c r="E92" s="55">
        <v>0</v>
      </c>
      <c r="F92" s="55">
        <v>0</v>
      </c>
      <c r="G92" s="55">
        <v>0</v>
      </c>
      <c r="H92" s="55">
        <v>78572</v>
      </c>
      <c r="I92" s="55">
        <v>402333.57</v>
      </c>
      <c r="J92" s="4">
        <f t="shared" si="2"/>
        <v>639683.16</v>
      </c>
      <c r="K92" s="1"/>
    </row>
    <row r="93" spans="1:11" x14ac:dyDescent="0.25">
      <c r="A93" s="5">
        <v>90</v>
      </c>
      <c r="B93" s="6" t="s">
        <v>86</v>
      </c>
      <c r="C93" s="55">
        <v>0</v>
      </c>
      <c r="D93" s="55">
        <v>2797.2000000000003</v>
      </c>
      <c r="E93" s="55">
        <v>0</v>
      </c>
      <c r="F93" s="55">
        <v>0</v>
      </c>
      <c r="G93" s="55">
        <v>0</v>
      </c>
      <c r="H93" s="55">
        <v>5442</v>
      </c>
      <c r="I93" s="55">
        <v>0</v>
      </c>
      <c r="J93" s="4">
        <f t="shared" si="2"/>
        <v>8239.2000000000007</v>
      </c>
      <c r="K93" s="1"/>
    </row>
    <row r="94" spans="1:11" x14ac:dyDescent="0.25">
      <c r="A94" s="5">
        <v>91</v>
      </c>
      <c r="B94" s="6" t="s">
        <v>87</v>
      </c>
      <c r="C94" s="55">
        <v>0</v>
      </c>
      <c r="D94" s="55">
        <v>5868.6</v>
      </c>
      <c r="E94" s="55">
        <v>0</v>
      </c>
      <c r="F94" s="55">
        <v>0</v>
      </c>
      <c r="G94" s="55">
        <v>0</v>
      </c>
      <c r="H94" s="55">
        <v>8894</v>
      </c>
      <c r="I94" s="55">
        <v>0</v>
      </c>
      <c r="J94" s="4">
        <f t="shared" si="2"/>
        <v>14762.6</v>
      </c>
      <c r="K94" s="1"/>
    </row>
    <row r="95" spans="1:11" x14ac:dyDescent="0.25">
      <c r="A95" s="5">
        <v>92</v>
      </c>
      <c r="B95" s="6" t="s">
        <v>88</v>
      </c>
      <c r="C95" s="55">
        <v>0</v>
      </c>
      <c r="D95" s="55">
        <v>24101.45</v>
      </c>
      <c r="E95" s="55">
        <v>0</v>
      </c>
      <c r="F95" s="55">
        <v>0</v>
      </c>
      <c r="G95" s="55">
        <v>0</v>
      </c>
      <c r="H95" s="55">
        <v>96120</v>
      </c>
      <c r="I95" s="55">
        <v>0</v>
      </c>
      <c r="J95" s="4">
        <f t="shared" si="2"/>
        <v>120221.45</v>
      </c>
      <c r="K95" s="1"/>
    </row>
    <row r="96" spans="1:11" x14ac:dyDescent="0.25">
      <c r="A96" s="5">
        <v>93</v>
      </c>
      <c r="B96" s="6" t="s">
        <v>89</v>
      </c>
      <c r="C96" s="55">
        <v>0</v>
      </c>
      <c r="D96" s="55">
        <v>25794</v>
      </c>
      <c r="E96" s="55">
        <v>0</v>
      </c>
      <c r="F96" s="55">
        <v>0</v>
      </c>
      <c r="G96" s="55">
        <v>0</v>
      </c>
      <c r="H96" s="55">
        <v>4452</v>
      </c>
      <c r="I96" s="55">
        <v>133794.01</v>
      </c>
      <c r="J96" s="4">
        <f t="shared" si="2"/>
        <v>164040.01</v>
      </c>
      <c r="K96" s="1"/>
    </row>
    <row r="97" spans="1:11" x14ac:dyDescent="0.25">
      <c r="A97" s="5">
        <v>94</v>
      </c>
      <c r="B97" s="6" t="s">
        <v>90</v>
      </c>
      <c r="C97" s="55">
        <v>38909.43</v>
      </c>
      <c r="D97" s="55">
        <v>31275.39</v>
      </c>
      <c r="E97" s="55">
        <v>0</v>
      </c>
      <c r="F97" s="55">
        <v>0</v>
      </c>
      <c r="G97" s="55">
        <v>83419.63</v>
      </c>
      <c r="H97" s="55">
        <v>55143</v>
      </c>
      <c r="I97" s="55">
        <v>47.18</v>
      </c>
      <c r="J97" s="4">
        <f t="shared" si="2"/>
        <v>208794.63</v>
      </c>
      <c r="K97" s="1"/>
    </row>
    <row r="98" spans="1:11" x14ac:dyDescent="0.25">
      <c r="A98" s="5">
        <v>95</v>
      </c>
      <c r="B98" s="6" t="s">
        <v>91</v>
      </c>
      <c r="C98" s="55">
        <v>0</v>
      </c>
      <c r="D98" s="55">
        <v>8708.630000000001</v>
      </c>
      <c r="E98" s="55">
        <v>0</v>
      </c>
      <c r="F98" s="55">
        <v>0</v>
      </c>
      <c r="G98" s="55">
        <v>0</v>
      </c>
      <c r="H98" s="55">
        <v>20395</v>
      </c>
      <c r="I98" s="55">
        <v>0</v>
      </c>
      <c r="J98" s="4">
        <f t="shared" si="2"/>
        <v>29103.63</v>
      </c>
      <c r="K98" s="1"/>
    </row>
    <row r="99" spans="1:11" x14ac:dyDescent="0.25">
      <c r="A99" s="5">
        <v>96</v>
      </c>
      <c r="B99" s="6" t="s">
        <v>92</v>
      </c>
      <c r="C99" s="55">
        <v>27555.25</v>
      </c>
      <c r="D99" s="55">
        <v>0</v>
      </c>
      <c r="E99" s="55">
        <v>0</v>
      </c>
      <c r="F99" s="55">
        <v>0</v>
      </c>
      <c r="G99" s="55">
        <v>59076.9</v>
      </c>
      <c r="H99" s="55">
        <v>21383</v>
      </c>
      <c r="I99" s="55">
        <v>0</v>
      </c>
      <c r="J99" s="4">
        <f t="shared" si="2"/>
        <v>108015.15</v>
      </c>
      <c r="K99" s="1"/>
    </row>
    <row r="100" spans="1:11" x14ac:dyDescent="0.25">
      <c r="A100" s="5">
        <v>97</v>
      </c>
      <c r="B100" s="6" t="s">
        <v>93</v>
      </c>
      <c r="C100" s="55">
        <v>0</v>
      </c>
      <c r="D100" s="55">
        <v>16329.82</v>
      </c>
      <c r="E100" s="55">
        <v>0</v>
      </c>
      <c r="F100" s="55">
        <v>0</v>
      </c>
      <c r="G100" s="55">
        <v>0</v>
      </c>
      <c r="H100" s="55">
        <v>28223</v>
      </c>
      <c r="I100" s="55">
        <v>0</v>
      </c>
      <c r="J100" s="4">
        <f t="shared" si="2"/>
        <v>44552.82</v>
      </c>
      <c r="K100" s="1"/>
    </row>
    <row r="101" spans="1:11" ht="13.8" thickBot="1" x14ac:dyDescent="0.3">
      <c r="A101" s="5">
        <v>98</v>
      </c>
      <c r="B101" s="6" t="s">
        <v>94</v>
      </c>
      <c r="C101" s="55">
        <v>0</v>
      </c>
      <c r="D101" s="55">
        <v>57591.83</v>
      </c>
      <c r="E101" s="55">
        <v>0</v>
      </c>
      <c r="F101" s="55">
        <v>0</v>
      </c>
      <c r="G101" s="55">
        <v>0</v>
      </c>
      <c r="H101" s="55">
        <v>27032</v>
      </c>
      <c r="I101" s="55">
        <v>0</v>
      </c>
      <c r="J101" s="4">
        <f t="shared" si="2"/>
        <v>84623.83</v>
      </c>
      <c r="K101" s="1"/>
    </row>
    <row r="102" spans="1:11" ht="13.8" thickBot="1" x14ac:dyDescent="0.3">
      <c r="A102" s="48" t="s">
        <v>204</v>
      </c>
      <c r="B102" s="18" t="s">
        <v>3</v>
      </c>
      <c r="C102" s="49">
        <v>0</v>
      </c>
      <c r="D102" s="49">
        <v>57591.83</v>
      </c>
      <c r="E102" s="49">
        <v>0</v>
      </c>
      <c r="F102" s="49">
        <v>0</v>
      </c>
      <c r="G102" s="49">
        <v>0</v>
      </c>
      <c r="H102" s="49">
        <v>27032</v>
      </c>
      <c r="I102" s="49">
        <v>0</v>
      </c>
      <c r="J102" s="50"/>
    </row>
    <row r="103" spans="1:11" x14ac:dyDescent="0.25">
      <c r="A103" s="5">
        <v>101</v>
      </c>
      <c r="B103" s="6" t="s">
        <v>95</v>
      </c>
      <c r="C103" s="55">
        <v>0</v>
      </c>
      <c r="D103" s="55">
        <v>55878.080000000002</v>
      </c>
      <c r="E103" s="55">
        <v>1597018.75</v>
      </c>
      <c r="F103" s="55">
        <v>0</v>
      </c>
      <c r="G103" s="55">
        <v>17214.93</v>
      </c>
      <c r="H103" s="55">
        <v>8200</v>
      </c>
      <c r="I103" s="55">
        <v>0</v>
      </c>
      <c r="J103" s="4">
        <f t="shared" ref="J103:J141" si="3">SUM(C103:I103)</f>
        <v>1678311.76</v>
      </c>
      <c r="K103" s="1"/>
    </row>
    <row r="104" spans="1:11" x14ac:dyDescent="0.25">
      <c r="A104" s="5">
        <v>102</v>
      </c>
      <c r="B104" s="6" t="s">
        <v>96</v>
      </c>
      <c r="C104" s="55">
        <v>0</v>
      </c>
      <c r="D104" s="55">
        <v>0</v>
      </c>
      <c r="E104" s="55">
        <v>940228.75</v>
      </c>
      <c r="F104" s="55">
        <v>0</v>
      </c>
      <c r="G104" s="55">
        <v>0</v>
      </c>
      <c r="H104" s="55">
        <v>13322</v>
      </c>
      <c r="I104" s="55">
        <v>0</v>
      </c>
      <c r="J104" s="4">
        <f t="shared" si="3"/>
        <v>953550.75</v>
      </c>
      <c r="K104" s="1"/>
    </row>
    <row r="105" spans="1:11" x14ac:dyDescent="0.25">
      <c r="A105" s="5">
        <v>103</v>
      </c>
      <c r="B105" s="6" t="s">
        <v>97</v>
      </c>
      <c r="C105" s="55">
        <v>0</v>
      </c>
      <c r="D105" s="55">
        <v>3867.2400000000002</v>
      </c>
      <c r="E105" s="55">
        <v>0</v>
      </c>
      <c r="F105" s="55">
        <v>0</v>
      </c>
      <c r="G105" s="55">
        <v>0</v>
      </c>
      <c r="H105" s="55">
        <v>2729</v>
      </c>
      <c r="I105" s="55">
        <v>0</v>
      </c>
      <c r="J105" s="4">
        <f t="shared" si="3"/>
        <v>6596.24</v>
      </c>
      <c r="K105" s="1"/>
    </row>
    <row r="106" spans="1:11" x14ac:dyDescent="0.25">
      <c r="A106" s="5">
        <v>104</v>
      </c>
      <c r="B106" s="6" t="s">
        <v>98</v>
      </c>
      <c r="C106" s="55">
        <v>0</v>
      </c>
      <c r="D106" s="55">
        <v>18672.22</v>
      </c>
      <c r="E106" s="55">
        <v>1710593</v>
      </c>
      <c r="F106" s="55">
        <v>0</v>
      </c>
      <c r="G106" s="55">
        <v>0</v>
      </c>
      <c r="H106" s="55">
        <v>1010</v>
      </c>
      <c r="I106" s="55">
        <v>0</v>
      </c>
      <c r="J106" s="4">
        <f t="shared" si="3"/>
        <v>1730275.22</v>
      </c>
      <c r="K106" s="1"/>
    </row>
    <row r="107" spans="1:11" x14ac:dyDescent="0.25">
      <c r="A107" s="5">
        <v>106</v>
      </c>
      <c r="B107" s="6" t="s">
        <v>99</v>
      </c>
      <c r="C107" s="55">
        <v>0</v>
      </c>
      <c r="D107" s="55">
        <v>11896.62</v>
      </c>
      <c r="E107" s="55">
        <v>0</v>
      </c>
      <c r="F107" s="55">
        <v>0</v>
      </c>
      <c r="G107" s="55">
        <v>0</v>
      </c>
      <c r="H107" s="55">
        <v>26095</v>
      </c>
      <c r="I107" s="55">
        <v>0</v>
      </c>
      <c r="J107" s="4">
        <f t="shared" si="3"/>
        <v>37991.620000000003</v>
      </c>
      <c r="K107" s="1"/>
    </row>
    <row r="108" spans="1:11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4">
        <f t="shared" si="3"/>
        <v>0</v>
      </c>
      <c r="K108" s="1"/>
    </row>
    <row r="109" spans="1:11" x14ac:dyDescent="0.25">
      <c r="A109" s="5">
        <v>108</v>
      </c>
      <c r="B109" s="6" t="s">
        <v>101</v>
      </c>
      <c r="C109" s="55">
        <v>0</v>
      </c>
      <c r="D109" s="55">
        <v>28881.99</v>
      </c>
      <c r="E109" s="55">
        <v>828522.43</v>
      </c>
      <c r="F109" s="55">
        <v>0</v>
      </c>
      <c r="G109" s="55">
        <v>0</v>
      </c>
      <c r="H109" s="55">
        <v>59384</v>
      </c>
      <c r="I109" s="55">
        <v>0</v>
      </c>
      <c r="J109" s="4">
        <f t="shared" si="3"/>
        <v>916788.42</v>
      </c>
      <c r="K109" s="1"/>
    </row>
    <row r="110" spans="1:11" x14ac:dyDescent="0.25">
      <c r="A110" s="5">
        <v>109</v>
      </c>
      <c r="B110" s="6" t="s">
        <v>102</v>
      </c>
      <c r="C110" s="55">
        <v>0</v>
      </c>
      <c r="D110" s="55">
        <v>9895.0300000000007</v>
      </c>
      <c r="E110" s="55">
        <v>0</v>
      </c>
      <c r="F110" s="55">
        <v>0</v>
      </c>
      <c r="G110" s="55">
        <v>0</v>
      </c>
      <c r="H110" s="55">
        <v>17456</v>
      </c>
      <c r="I110" s="55">
        <v>0</v>
      </c>
      <c r="J110" s="4">
        <f t="shared" si="3"/>
        <v>27351.03</v>
      </c>
      <c r="K110" s="1"/>
    </row>
    <row r="111" spans="1:11" x14ac:dyDescent="0.25">
      <c r="A111" s="5">
        <v>110</v>
      </c>
      <c r="B111" s="6" t="s">
        <v>130</v>
      </c>
      <c r="C111" s="55">
        <v>0</v>
      </c>
      <c r="D111" s="55">
        <v>18040.439999999999</v>
      </c>
      <c r="E111" s="55">
        <v>0</v>
      </c>
      <c r="F111" s="55">
        <v>0</v>
      </c>
      <c r="G111" s="55">
        <v>0</v>
      </c>
      <c r="H111" s="55">
        <v>5224</v>
      </c>
      <c r="I111" s="55">
        <v>0</v>
      </c>
      <c r="J111" s="4">
        <f t="shared" si="3"/>
        <v>23264.44</v>
      </c>
      <c r="K111" s="1"/>
    </row>
    <row r="112" spans="1:11" x14ac:dyDescent="0.25">
      <c r="A112" s="5">
        <v>111</v>
      </c>
      <c r="B112" s="6" t="s">
        <v>103</v>
      </c>
      <c r="C112" s="55">
        <v>0</v>
      </c>
      <c r="D112" s="55">
        <v>6872.57</v>
      </c>
      <c r="E112" s="55">
        <v>0</v>
      </c>
      <c r="F112" s="55">
        <v>0</v>
      </c>
      <c r="G112" s="55">
        <v>0</v>
      </c>
      <c r="H112" s="55">
        <v>2060</v>
      </c>
      <c r="I112" s="55">
        <v>0</v>
      </c>
      <c r="J112" s="4">
        <f t="shared" si="3"/>
        <v>8932.57</v>
      </c>
      <c r="K112" s="1"/>
    </row>
    <row r="113" spans="1:11" x14ac:dyDescent="0.25">
      <c r="A113" s="5">
        <v>112</v>
      </c>
      <c r="B113" s="6" t="s">
        <v>104</v>
      </c>
      <c r="C113" s="55">
        <v>0</v>
      </c>
      <c r="D113" s="55">
        <v>91608.17</v>
      </c>
      <c r="E113" s="55">
        <v>0</v>
      </c>
      <c r="F113" s="55">
        <v>0</v>
      </c>
      <c r="G113" s="55">
        <v>0</v>
      </c>
      <c r="H113" s="55">
        <v>123515</v>
      </c>
      <c r="I113" s="55">
        <v>0</v>
      </c>
      <c r="J113" s="4">
        <f t="shared" si="3"/>
        <v>215123.16999999998</v>
      </c>
      <c r="K113" s="1"/>
    </row>
    <row r="114" spans="1:11" x14ac:dyDescent="0.25">
      <c r="A114" s="5">
        <v>113</v>
      </c>
      <c r="B114" s="6" t="s">
        <v>105</v>
      </c>
      <c r="C114" s="55">
        <v>0</v>
      </c>
      <c r="D114" s="55">
        <v>35777.53</v>
      </c>
      <c r="E114" s="55">
        <v>0</v>
      </c>
      <c r="F114" s="55">
        <v>0</v>
      </c>
      <c r="G114" s="55">
        <v>0</v>
      </c>
      <c r="H114" s="55">
        <v>7907</v>
      </c>
      <c r="I114" s="55">
        <v>9921.24</v>
      </c>
      <c r="J114" s="4">
        <f t="shared" si="3"/>
        <v>53605.77</v>
      </c>
      <c r="K114" s="1"/>
    </row>
    <row r="115" spans="1:11" x14ac:dyDescent="0.25">
      <c r="A115" s="5">
        <v>114</v>
      </c>
      <c r="B115" s="6" t="s">
        <v>106</v>
      </c>
      <c r="C115" s="55">
        <v>0</v>
      </c>
      <c r="D115" s="55">
        <v>16115.27</v>
      </c>
      <c r="E115" s="55">
        <v>0</v>
      </c>
      <c r="F115" s="55">
        <v>0</v>
      </c>
      <c r="G115" s="55">
        <v>0</v>
      </c>
      <c r="H115" s="55">
        <v>2067</v>
      </c>
      <c r="I115" s="55">
        <v>0</v>
      </c>
      <c r="J115" s="4">
        <f t="shared" si="3"/>
        <v>18182.27</v>
      </c>
      <c r="K115" s="1"/>
    </row>
    <row r="116" spans="1:11" x14ac:dyDescent="0.25">
      <c r="A116" s="5">
        <v>115</v>
      </c>
      <c r="B116" s="6" t="s">
        <v>107</v>
      </c>
      <c r="C116" s="55">
        <v>343760.72000000003</v>
      </c>
      <c r="D116" s="55">
        <v>38494.82</v>
      </c>
      <c r="E116" s="55">
        <v>947509.61</v>
      </c>
      <c r="F116" s="55">
        <v>0</v>
      </c>
      <c r="G116" s="55">
        <v>0</v>
      </c>
      <c r="H116" s="55">
        <v>56567</v>
      </c>
      <c r="I116" s="55">
        <v>1754.52</v>
      </c>
      <c r="J116" s="4">
        <f t="shared" si="3"/>
        <v>1388086.67</v>
      </c>
      <c r="K116" s="1"/>
    </row>
    <row r="117" spans="1:11" x14ac:dyDescent="0.25">
      <c r="A117" s="5">
        <v>116</v>
      </c>
      <c r="B117" s="6" t="s">
        <v>108</v>
      </c>
      <c r="C117" s="55">
        <v>0</v>
      </c>
      <c r="D117" s="55">
        <v>10279.9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4">
        <f t="shared" si="3"/>
        <v>10279.9</v>
      </c>
      <c r="K117" s="1"/>
    </row>
    <row r="118" spans="1:11" x14ac:dyDescent="0.25">
      <c r="A118" s="5">
        <v>117</v>
      </c>
      <c r="B118" s="6" t="s">
        <v>109</v>
      </c>
      <c r="C118" s="55">
        <v>635653.54</v>
      </c>
      <c r="D118" s="55">
        <v>0</v>
      </c>
      <c r="E118" s="55">
        <v>1289583.56</v>
      </c>
      <c r="F118" s="55">
        <v>0</v>
      </c>
      <c r="G118" s="55">
        <v>102012.1</v>
      </c>
      <c r="H118" s="55">
        <v>121250</v>
      </c>
      <c r="I118" s="55">
        <v>0</v>
      </c>
      <c r="J118" s="4">
        <f t="shared" si="3"/>
        <v>2148499.2000000002</v>
      </c>
      <c r="K118" s="1"/>
    </row>
    <row r="119" spans="1:11" x14ac:dyDescent="0.25">
      <c r="A119" s="5">
        <v>118</v>
      </c>
      <c r="B119" s="6" t="s">
        <v>110</v>
      </c>
      <c r="C119" s="55">
        <v>31778.280000000002</v>
      </c>
      <c r="D119" s="55">
        <v>126766.98</v>
      </c>
      <c r="E119" s="55">
        <v>4170558.02</v>
      </c>
      <c r="F119" s="55">
        <v>0</v>
      </c>
      <c r="G119" s="55">
        <v>0</v>
      </c>
      <c r="H119" s="55">
        <v>101944</v>
      </c>
      <c r="I119" s="55">
        <v>212493.73</v>
      </c>
      <c r="J119" s="4">
        <f t="shared" si="3"/>
        <v>4643541.0100000007</v>
      </c>
      <c r="K119" s="1"/>
    </row>
    <row r="120" spans="1:11" x14ac:dyDescent="0.25">
      <c r="A120" s="5">
        <v>119</v>
      </c>
      <c r="B120" s="6" t="s">
        <v>111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3438</v>
      </c>
      <c r="I120" s="55">
        <v>0</v>
      </c>
      <c r="J120" s="4">
        <f t="shared" si="3"/>
        <v>3438</v>
      </c>
      <c r="K120" s="1"/>
    </row>
    <row r="121" spans="1:11" x14ac:dyDescent="0.25">
      <c r="A121" s="5">
        <v>120</v>
      </c>
      <c r="B121" s="6" t="s">
        <v>112</v>
      </c>
      <c r="C121" s="55">
        <v>0</v>
      </c>
      <c r="D121" s="55">
        <v>70817.850000000006</v>
      </c>
      <c r="E121" s="55">
        <v>0</v>
      </c>
      <c r="F121" s="55">
        <v>0</v>
      </c>
      <c r="G121" s="55">
        <v>0</v>
      </c>
      <c r="H121" s="55">
        <v>66125</v>
      </c>
      <c r="I121" s="55">
        <v>0</v>
      </c>
      <c r="J121" s="4">
        <f t="shared" si="3"/>
        <v>136942.85</v>
      </c>
      <c r="K121" s="1"/>
    </row>
    <row r="122" spans="1:11" x14ac:dyDescent="0.25">
      <c r="A122" s="5">
        <v>121</v>
      </c>
      <c r="B122" s="6" t="s">
        <v>113</v>
      </c>
      <c r="C122" s="55">
        <v>114276.15000000001</v>
      </c>
      <c r="D122" s="55">
        <v>53426.26</v>
      </c>
      <c r="E122" s="55">
        <v>0</v>
      </c>
      <c r="F122" s="55">
        <v>0</v>
      </c>
      <c r="G122" s="55">
        <v>245001.65</v>
      </c>
      <c r="H122" s="55">
        <v>243031</v>
      </c>
      <c r="I122" s="55">
        <v>87578.77</v>
      </c>
      <c r="J122" s="4">
        <f t="shared" si="3"/>
        <v>743313.83000000007</v>
      </c>
      <c r="K122" s="1"/>
    </row>
    <row r="123" spans="1:11" x14ac:dyDescent="0.25">
      <c r="A123" s="5">
        <v>122</v>
      </c>
      <c r="B123" s="6" t="s">
        <v>114</v>
      </c>
      <c r="C123" s="55">
        <v>0</v>
      </c>
      <c r="D123" s="55">
        <v>6845.18</v>
      </c>
      <c r="E123" s="55">
        <v>0</v>
      </c>
      <c r="F123" s="55">
        <v>0</v>
      </c>
      <c r="G123" s="55">
        <v>0</v>
      </c>
      <c r="H123" s="55">
        <v>22800</v>
      </c>
      <c r="I123" s="55">
        <v>0</v>
      </c>
      <c r="J123" s="4">
        <f t="shared" si="3"/>
        <v>29645.18</v>
      </c>
      <c r="K123" s="1"/>
    </row>
    <row r="124" spans="1:11" x14ac:dyDescent="0.25">
      <c r="A124" s="5">
        <v>123</v>
      </c>
      <c r="B124" s="6" t="s">
        <v>115</v>
      </c>
      <c r="C124" s="55">
        <v>112935.1</v>
      </c>
      <c r="D124" s="55">
        <v>87862.62</v>
      </c>
      <c r="E124" s="55">
        <v>5498639.3799999999</v>
      </c>
      <c r="F124" s="55">
        <v>0</v>
      </c>
      <c r="G124" s="55">
        <v>242126.53</v>
      </c>
      <c r="H124" s="55">
        <v>12719</v>
      </c>
      <c r="I124" s="55">
        <v>101699.32</v>
      </c>
      <c r="J124" s="4">
        <f t="shared" si="3"/>
        <v>6055981.9500000002</v>
      </c>
      <c r="K124" s="1"/>
    </row>
    <row r="125" spans="1:11" x14ac:dyDescent="0.25">
      <c r="A125" s="5">
        <v>124</v>
      </c>
      <c r="B125" s="6" t="s">
        <v>116</v>
      </c>
      <c r="C125" s="55">
        <v>0</v>
      </c>
      <c r="D125" s="55">
        <v>72756.41</v>
      </c>
      <c r="E125" s="55">
        <v>1314016.18</v>
      </c>
      <c r="F125" s="55">
        <v>0</v>
      </c>
      <c r="G125" s="55">
        <v>18060.12</v>
      </c>
      <c r="H125" s="55">
        <v>12723</v>
      </c>
      <c r="I125" s="55">
        <v>108489.08</v>
      </c>
      <c r="J125" s="4">
        <f t="shared" si="3"/>
        <v>1526044.79</v>
      </c>
      <c r="K125" s="1"/>
    </row>
    <row r="126" spans="1:11" x14ac:dyDescent="0.25">
      <c r="A126" s="5">
        <v>126</v>
      </c>
      <c r="B126" s="6" t="s">
        <v>117</v>
      </c>
      <c r="C126" s="55">
        <v>0</v>
      </c>
      <c r="D126" s="55">
        <v>12515.300000000001</v>
      </c>
      <c r="E126" s="55">
        <v>2377902.38</v>
      </c>
      <c r="F126" s="55">
        <v>0</v>
      </c>
      <c r="G126" s="55">
        <v>0</v>
      </c>
      <c r="H126" s="55">
        <v>1408</v>
      </c>
      <c r="I126" s="55">
        <v>0</v>
      </c>
      <c r="J126" s="4">
        <f t="shared" si="3"/>
        <v>2391825.6799999997</v>
      </c>
      <c r="K126" s="1"/>
    </row>
    <row r="127" spans="1:11" x14ac:dyDescent="0.25">
      <c r="A127" s="5">
        <v>127</v>
      </c>
      <c r="B127" s="6" t="s">
        <v>118</v>
      </c>
      <c r="C127" s="55">
        <v>0</v>
      </c>
      <c r="D127" s="55">
        <v>63805.74</v>
      </c>
      <c r="E127" s="55">
        <v>0</v>
      </c>
      <c r="F127" s="55">
        <v>0</v>
      </c>
      <c r="G127" s="55">
        <v>0</v>
      </c>
      <c r="H127" s="55">
        <v>59839</v>
      </c>
      <c r="I127" s="55">
        <v>96991.17</v>
      </c>
      <c r="J127" s="4">
        <f t="shared" si="3"/>
        <v>220635.90999999997</v>
      </c>
      <c r="K127" s="1"/>
    </row>
    <row r="128" spans="1:11" x14ac:dyDescent="0.25">
      <c r="A128" s="5">
        <v>128</v>
      </c>
      <c r="B128" s="6" t="s">
        <v>131</v>
      </c>
      <c r="C128" s="55">
        <v>0</v>
      </c>
      <c r="D128" s="55">
        <v>303402.7</v>
      </c>
      <c r="E128" s="55">
        <v>1130184.79</v>
      </c>
      <c r="F128" s="55">
        <v>0</v>
      </c>
      <c r="G128" s="55">
        <v>0</v>
      </c>
      <c r="H128" s="55">
        <v>57592</v>
      </c>
      <c r="I128" s="55">
        <v>162771.64000000001</v>
      </c>
      <c r="J128" s="4">
        <f t="shared" si="3"/>
        <v>1653951.13</v>
      </c>
      <c r="K128" s="1"/>
    </row>
    <row r="129" spans="1:11" x14ac:dyDescent="0.25">
      <c r="A129" s="5">
        <v>130</v>
      </c>
      <c r="B129" s="6" t="s">
        <v>119</v>
      </c>
      <c r="C129" s="55">
        <v>47313.31</v>
      </c>
      <c r="D129" s="55">
        <v>15276.42</v>
      </c>
      <c r="E129" s="55">
        <v>0</v>
      </c>
      <c r="F129" s="55">
        <v>0</v>
      </c>
      <c r="G129" s="55">
        <v>101437.08</v>
      </c>
      <c r="H129" s="55">
        <v>0</v>
      </c>
      <c r="I129" s="55">
        <v>0</v>
      </c>
      <c r="J129" s="4">
        <f t="shared" si="3"/>
        <v>164026.81</v>
      </c>
      <c r="K129" s="1"/>
    </row>
    <row r="130" spans="1:11" ht="15.6" x14ac:dyDescent="0.25">
      <c r="A130" s="5">
        <v>131</v>
      </c>
      <c r="B130" s="6" t="s">
        <v>258</v>
      </c>
      <c r="C130" s="55">
        <v>0</v>
      </c>
      <c r="D130" s="55">
        <v>47337.57</v>
      </c>
      <c r="E130" s="55">
        <v>1184977.3999999999</v>
      </c>
      <c r="F130" s="55">
        <v>0</v>
      </c>
      <c r="G130" s="55">
        <v>0</v>
      </c>
      <c r="H130" s="55">
        <v>3289</v>
      </c>
      <c r="I130" s="55">
        <v>2250.3200000000002</v>
      </c>
      <c r="J130" s="4">
        <f t="shared" si="3"/>
        <v>1237854.29</v>
      </c>
      <c r="K130" s="1"/>
    </row>
    <row r="131" spans="1:11" x14ac:dyDescent="0.25">
      <c r="A131" s="5">
        <v>132</v>
      </c>
      <c r="B131" s="6" t="s">
        <v>120</v>
      </c>
      <c r="C131" s="55">
        <v>0</v>
      </c>
      <c r="D131" s="55">
        <v>21000.45</v>
      </c>
      <c r="E131" s="55">
        <v>0</v>
      </c>
      <c r="F131" s="55">
        <v>0</v>
      </c>
      <c r="G131" s="55">
        <v>0</v>
      </c>
      <c r="H131" s="55">
        <v>33535</v>
      </c>
      <c r="I131" s="55">
        <v>0</v>
      </c>
      <c r="J131" s="4">
        <f t="shared" si="3"/>
        <v>54535.45</v>
      </c>
      <c r="K131" s="1"/>
    </row>
    <row r="132" spans="1:11" ht="15.6" x14ac:dyDescent="0.25">
      <c r="A132" s="5">
        <v>134</v>
      </c>
      <c r="B132" s="6" t="s">
        <v>259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4">
        <f t="shared" si="3"/>
        <v>0</v>
      </c>
      <c r="K132" s="1"/>
    </row>
    <row r="133" spans="1:11" x14ac:dyDescent="0.25">
      <c r="A133" s="5">
        <v>135</v>
      </c>
      <c r="B133" s="6" t="s">
        <v>34</v>
      </c>
      <c r="C133" s="55">
        <v>1099.1000000000001</v>
      </c>
      <c r="D133" s="55">
        <v>4311.25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4">
        <f t="shared" si="3"/>
        <v>5410.35</v>
      </c>
      <c r="K133" s="1"/>
    </row>
    <row r="134" spans="1:11" x14ac:dyDescent="0.25">
      <c r="A134" s="5">
        <v>136</v>
      </c>
      <c r="B134" s="6" t="s">
        <v>121</v>
      </c>
      <c r="C134" s="55">
        <v>20869</v>
      </c>
      <c r="D134" s="55">
        <v>157537.19</v>
      </c>
      <c r="E134" s="55">
        <v>1534424.48</v>
      </c>
      <c r="F134" s="55">
        <v>0</v>
      </c>
      <c r="G134" s="55">
        <v>0</v>
      </c>
      <c r="H134" s="55">
        <v>74580</v>
      </c>
      <c r="I134" s="55">
        <v>125440.35</v>
      </c>
      <c r="J134" s="4">
        <f t="shared" si="3"/>
        <v>1912851.02</v>
      </c>
      <c r="K134" s="1"/>
    </row>
    <row r="135" spans="1:11" x14ac:dyDescent="0.25">
      <c r="A135" s="5">
        <v>137</v>
      </c>
      <c r="B135" s="6" t="s">
        <v>122</v>
      </c>
      <c r="C135" s="55">
        <v>0</v>
      </c>
      <c r="D135" s="55">
        <v>2000.3500000000001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4">
        <f t="shared" si="3"/>
        <v>2000.3500000000001</v>
      </c>
      <c r="K135" s="1"/>
    </row>
    <row r="136" spans="1:11" ht="15.6" x14ac:dyDescent="0.25">
      <c r="A136" s="5">
        <v>138</v>
      </c>
      <c r="B136" s="6" t="s">
        <v>260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4">
        <f t="shared" si="3"/>
        <v>0</v>
      </c>
      <c r="K136" s="1"/>
    </row>
    <row r="137" spans="1:11" x14ac:dyDescent="0.25">
      <c r="A137" s="5">
        <v>139</v>
      </c>
      <c r="B137" s="6" t="s">
        <v>123</v>
      </c>
      <c r="C137" s="55">
        <v>38462.42</v>
      </c>
      <c r="D137" s="55">
        <v>18455.5</v>
      </c>
      <c r="E137" s="55">
        <v>0</v>
      </c>
      <c r="F137" s="55">
        <v>0</v>
      </c>
      <c r="G137" s="55">
        <v>87638.27</v>
      </c>
      <c r="H137" s="55">
        <v>6334</v>
      </c>
      <c r="I137" s="55">
        <v>0</v>
      </c>
      <c r="J137" s="4">
        <f t="shared" si="3"/>
        <v>150890.19</v>
      </c>
      <c r="K137" s="1"/>
    </row>
    <row r="138" spans="1:11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4">
        <f t="shared" si="3"/>
        <v>0</v>
      </c>
      <c r="K138" s="1"/>
    </row>
    <row r="139" spans="1:11" x14ac:dyDescent="0.25">
      <c r="A139" s="5">
        <v>142</v>
      </c>
      <c r="B139" s="6" t="s">
        <v>124</v>
      </c>
      <c r="C139" s="55">
        <v>0</v>
      </c>
      <c r="D139" s="55">
        <v>8287.5499999999993</v>
      </c>
      <c r="E139" s="55">
        <v>0</v>
      </c>
      <c r="F139" s="55">
        <v>0</v>
      </c>
      <c r="G139" s="55">
        <v>0</v>
      </c>
      <c r="H139" s="55">
        <v>4090</v>
      </c>
      <c r="I139" s="55">
        <v>0</v>
      </c>
      <c r="J139" s="4">
        <f t="shared" si="3"/>
        <v>12377.55</v>
      </c>
      <c r="K139" s="1"/>
    </row>
    <row r="140" spans="1:11" x14ac:dyDescent="0.25">
      <c r="A140" s="5">
        <v>143</v>
      </c>
      <c r="B140" s="6" t="s">
        <v>125</v>
      </c>
      <c r="C140" s="55">
        <v>0</v>
      </c>
      <c r="D140" s="55">
        <v>34377.17</v>
      </c>
      <c r="E140" s="55">
        <v>0</v>
      </c>
      <c r="F140" s="55">
        <v>0</v>
      </c>
      <c r="G140" s="55">
        <v>0</v>
      </c>
      <c r="H140" s="55">
        <v>38067</v>
      </c>
      <c r="I140" s="55">
        <v>0</v>
      </c>
      <c r="J140" s="4">
        <f t="shared" si="3"/>
        <v>72444.17</v>
      </c>
      <c r="K140" s="1"/>
    </row>
    <row r="141" spans="1:11" ht="13.8" thickBot="1" x14ac:dyDescent="0.3">
      <c r="A141" s="5">
        <v>144</v>
      </c>
      <c r="B141" s="6" t="s">
        <v>126</v>
      </c>
      <c r="C141" s="55">
        <v>0</v>
      </c>
      <c r="D141" s="55">
        <v>110993.73</v>
      </c>
      <c r="E141" s="55">
        <v>0</v>
      </c>
      <c r="F141" s="55">
        <v>0</v>
      </c>
      <c r="G141" s="55">
        <v>0</v>
      </c>
      <c r="H141" s="55">
        <v>54857</v>
      </c>
      <c r="I141" s="55">
        <v>0</v>
      </c>
      <c r="J141" s="4">
        <f t="shared" si="3"/>
        <v>165850.72999999998</v>
      </c>
      <c r="K141" s="1"/>
    </row>
    <row r="142" spans="1:11" ht="13.8" thickBot="1" x14ac:dyDescent="0.3">
      <c r="A142" s="48" t="s">
        <v>204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50"/>
      <c r="K142" s="1"/>
    </row>
    <row r="143" spans="1:11" x14ac:dyDescent="0.25">
      <c r="A143" s="5">
        <v>202</v>
      </c>
      <c r="B143" s="6" t="s">
        <v>127</v>
      </c>
      <c r="C143" s="55">
        <v>0</v>
      </c>
      <c r="D143" s="55">
        <v>2863.37</v>
      </c>
      <c r="E143" s="55">
        <v>0</v>
      </c>
      <c r="F143" s="55">
        <v>0</v>
      </c>
      <c r="G143" s="55">
        <v>0</v>
      </c>
      <c r="H143" s="55">
        <v>732</v>
      </c>
      <c r="I143" s="55">
        <v>0</v>
      </c>
      <c r="J143" s="4">
        <f>SUM(C143:I143)</f>
        <v>3595.37</v>
      </c>
      <c r="K143" s="1"/>
    </row>
    <row r="144" spans="1:11" ht="13.8" thickBot="1" x14ac:dyDescent="0.3">
      <c r="A144" s="5">
        <v>207</v>
      </c>
      <c r="B144" s="6" t="s">
        <v>128</v>
      </c>
      <c r="C144" s="55">
        <v>0</v>
      </c>
      <c r="D144" s="55">
        <v>3772.12</v>
      </c>
      <c r="E144" s="55">
        <v>0</v>
      </c>
      <c r="F144" s="55">
        <v>0</v>
      </c>
      <c r="G144" s="55">
        <v>0</v>
      </c>
      <c r="H144" s="55">
        <v>749</v>
      </c>
      <c r="I144" s="55">
        <v>0</v>
      </c>
      <c r="J144" s="4">
        <f>SUM(C144:I144)</f>
        <v>4521.12</v>
      </c>
      <c r="K144" s="1"/>
    </row>
    <row r="145" spans="1:10" ht="13.8" thickBot="1" x14ac:dyDescent="0.3">
      <c r="A145" s="48" t="s">
        <v>204</v>
      </c>
      <c r="B145" s="28" t="s">
        <v>143</v>
      </c>
      <c r="C145" s="27">
        <v>1985775.0200000003</v>
      </c>
      <c r="D145" s="27">
        <v>6032083.6600000029</v>
      </c>
      <c r="E145" s="27">
        <v>36187695.75999999</v>
      </c>
      <c r="F145" s="27">
        <v>46469.16</v>
      </c>
      <c r="G145" s="27">
        <v>2082894.4899999998</v>
      </c>
      <c r="H145" s="27">
        <v>4345842.46</v>
      </c>
      <c r="I145" s="27">
        <v>2916776.69</v>
      </c>
      <c r="J145" s="20">
        <f>SUM(C145:I145)</f>
        <v>53597537.239999995</v>
      </c>
    </row>
    <row r="146" spans="1:10" s="30" customFormat="1" ht="18" customHeight="1" x14ac:dyDescent="0.25">
      <c r="A146" s="100" t="s">
        <v>196</v>
      </c>
      <c r="B146" s="101"/>
      <c r="C146" s="101"/>
      <c r="D146" s="101"/>
      <c r="E146" s="101"/>
      <c r="F146" s="101"/>
      <c r="G146" s="101"/>
      <c r="H146" s="101"/>
      <c r="I146" s="101"/>
      <c r="J146" s="102"/>
    </row>
    <row r="147" spans="1:10" s="31" customFormat="1" ht="15.75" customHeight="1" x14ac:dyDescent="0.25">
      <c r="A147" s="88" t="s">
        <v>185</v>
      </c>
      <c r="B147" s="89"/>
      <c r="C147" s="89"/>
      <c r="D147" s="89"/>
      <c r="E147" s="89"/>
      <c r="F147" s="89"/>
      <c r="G147" s="89"/>
      <c r="H147" s="89"/>
      <c r="I147" s="89"/>
      <c r="J147" s="90"/>
    </row>
    <row r="148" spans="1:10" s="31" customFormat="1" ht="13.5" customHeight="1" thickBot="1" x14ac:dyDescent="0.3">
      <c r="A148" s="76" t="s">
        <v>184</v>
      </c>
      <c r="B148" s="77"/>
      <c r="C148" s="77"/>
      <c r="D148" s="77"/>
      <c r="E148" s="77"/>
      <c r="F148" s="77"/>
      <c r="G148" s="77"/>
      <c r="H148" s="77"/>
      <c r="I148" s="77"/>
      <c r="J148" s="78"/>
    </row>
    <row r="149" spans="1:10" s="1" customFormat="1" ht="18" customHeight="1" x14ac:dyDescent="0.25">
      <c r="A149" s="13" t="s">
        <v>182</v>
      </c>
    </row>
    <row r="150" spans="1:10" x14ac:dyDescent="0.25">
      <c r="C150" s="33"/>
      <c r="D150" s="33"/>
      <c r="E150" s="33"/>
      <c r="F150" s="33"/>
      <c r="G150" s="33"/>
      <c r="H150" s="33"/>
      <c r="I150" s="33"/>
      <c r="J150" s="33"/>
    </row>
  </sheetData>
  <sheetProtection algorithmName="SHA-512" hashValue="W+JKkM+qCHA4NcUps1bq24jZUKE4bfHyCwJwNLcyLmGDqsfm2eewEpV8wAwgReXPugP1BnHZfRTuTtXCAJ+B+A==" saltValue="7Jg/pnryVekx0St/DwVWcw==" spinCount="100000" sheet="1" objects="1" scenarios="1"/>
  <mergeCells count="8">
    <mergeCell ref="A147:J147"/>
    <mergeCell ref="A148:J148"/>
    <mergeCell ref="A1:J1"/>
    <mergeCell ref="A2:J2"/>
    <mergeCell ref="A3:J3"/>
    <mergeCell ref="A4:J4"/>
    <mergeCell ref="A146:J146"/>
    <mergeCell ref="C46:J46"/>
  </mergeCells>
  <phoneticPr fontId="0" type="noConversion"/>
  <printOptions horizontalCentered="1"/>
  <pageMargins left="0.25" right="0.25" top="0.5" bottom="0.5" header="0.3" footer="0.3"/>
  <pageSetup scale="87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D159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"/>
    </sheetView>
  </sheetViews>
  <sheetFormatPr defaultColWidth="9.109375" defaultRowHeight="13.2" x14ac:dyDescent="0.25"/>
  <cols>
    <col min="1" max="1" width="5.6640625" style="6" customWidth="1"/>
    <col min="2" max="2" width="14.109375" style="6" customWidth="1"/>
    <col min="3" max="3" width="12.5546875" style="6" customWidth="1"/>
    <col min="4" max="4" width="11.88671875" style="6" customWidth="1"/>
    <col min="5" max="5" width="11.33203125" style="6" customWidth="1"/>
    <col min="6" max="6" width="13.109375" style="6" customWidth="1"/>
    <col min="7" max="7" width="13.109375" style="6" hidden="1" customWidth="1"/>
    <col min="8" max="8" width="10.44140625" style="6" customWidth="1"/>
    <col min="9" max="9" width="10.88671875" style="6" customWidth="1"/>
    <col min="10" max="10" width="10.6640625" style="6" customWidth="1"/>
    <col min="11" max="11" width="10.33203125" style="6" customWidth="1"/>
    <col min="12" max="12" width="13.33203125" style="6" customWidth="1"/>
    <col min="13" max="13" width="13.5546875" style="6" customWidth="1"/>
    <col min="14" max="14" width="13.109375" style="6" customWidth="1"/>
    <col min="15" max="15" width="13.33203125" style="6" customWidth="1"/>
    <col min="16" max="16" width="11.6640625" style="6" customWidth="1"/>
    <col min="17" max="18" width="11.33203125" style="6" customWidth="1"/>
    <col min="19" max="21" width="12.33203125" style="6" customWidth="1"/>
    <col min="22" max="22" width="18.33203125" style="6" customWidth="1"/>
    <col min="23" max="23" width="15.109375" style="6" customWidth="1"/>
    <col min="24" max="24" width="11.6640625" style="6" customWidth="1"/>
    <col min="25" max="16384" width="9.109375" style="6"/>
  </cols>
  <sheetData>
    <row r="1" spans="1:24" ht="5.25" customHeight="1" x14ac:dyDescent="0.25">
      <c r="A1" s="79" t="s">
        <v>192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x14ac:dyDescent="0.25">
      <c r="A2" s="29" t="s">
        <v>152</v>
      </c>
    </row>
    <row r="3" spans="1:24" x14ac:dyDescent="0.25">
      <c r="A3" s="29" t="s">
        <v>164</v>
      </c>
    </row>
    <row r="4" spans="1:24" ht="18" customHeight="1" thickBot="1" x14ac:dyDescent="0.3">
      <c r="A4" s="21" t="s">
        <v>235</v>
      </c>
    </row>
    <row r="5" spans="1:24" s="41" customFormat="1" ht="63.75" customHeight="1" thickBot="1" x14ac:dyDescent="0.3">
      <c r="A5" s="26" t="s">
        <v>129</v>
      </c>
      <c r="B5" s="23" t="s">
        <v>154</v>
      </c>
      <c r="C5" s="23" t="s">
        <v>212</v>
      </c>
      <c r="D5" s="23" t="s">
        <v>136</v>
      </c>
      <c r="E5" s="23" t="s">
        <v>217</v>
      </c>
      <c r="F5" s="23" t="s">
        <v>168</v>
      </c>
      <c r="G5" s="71" t="s">
        <v>221</v>
      </c>
      <c r="H5" s="23" t="s">
        <v>137</v>
      </c>
      <c r="I5" s="23" t="s">
        <v>163</v>
      </c>
      <c r="J5" s="23" t="s">
        <v>153</v>
      </c>
      <c r="K5" s="23" t="s">
        <v>213</v>
      </c>
      <c r="L5" s="51" t="s">
        <v>226</v>
      </c>
      <c r="M5" s="23" t="s">
        <v>214</v>
      </c>
      <c r="N5" s="23" t="s">
        <v>165</v>
      </c>
      <c r="O5" s="23" t="s">
        <v>166</v>
      </c>
      <c r="P5" s="23" t="s">
        <v>215</v>
      </c>
      <c r="Q5" s="23" t="s">
        <v>181</v>
      </c>
      <c r="R5" s="51" t="s">
        <v>220</v>
      </c>
      <c r="S5" s="23" t="s">
        <v>161</v>
      </c>
      <c r="T5" s="23" t="s">
        <v>207</v>
      </c>
      <c r="U5" s="23" t="s">
        <v>169</v>
      </c>
      <c r="V5" s="23" t="s">
        <v>180</v>
      </c>
      <c r="W5" s="23" t="s">
        <v>245</v>
      </c>
      <c r="X5" s="23" t="s">
        <v>142</v>
      </c>
    </row>
    <row r="6" spans="1:24" ht="13.8" thickBot="1" x14ac:dyDescent="0.3">
      <c r="A6" s="48" t="s">
        <v>204</v>
      </c>
      <c r="B6" s="18" t="s">
        <v>2</v>
      </c>
      <c r="C6" s="49" t="s">
        <v>204</v>
      </c>
      <c r="D6" s="49" t="s">
        <v>204</v>
      </c>
      <c r="E6" s="49" t="s">
        <v>204</v>
      </c>
      <c r="F6" s="49" t="s">
        <v>204</v>
      </c>
      <c r="G6" s="49"/>
      <c r="H6" s="49" t="s">
        <v>204</v>
      </c>
      <c r="I6" s="49" t="s">
        <v>204</v>
      </c>
      <c r="J6" s="49" t="s">
        <v>204</v>
      </c>
      <c r="K6" s="49" t="s">
        <v>204</v>
      </c>
      <c r="L6" s="49" t="s">
        <v>204</v>
      </c>
      <c r="M6" s="49" t="s">
        <v>204</v>
      </c>
      <c r="N6" s="49" t="s">
        <v>204</v>
      </c>
      <c r="O6" s="49" t="s">
        <v>204</v>
      </c>
      <c r="P6" s="49" t="s">
        <v>204</v>
      </c>
      <c r="Q6" s="49" t="s">
        <v>204</v>
      </c>
      <c r="R6" s="49"/>
      <c r="S6" s="49" t="s">
        <v>204</v>
      </c>
      <c r="T6" s="49"/>
      <c r="U6" s="49" t="s">
        <v>204</v>
      </c>
      <c r="V6" s="49" t="s">
        <v>204</v>
      </c>
      <c r="W6" s="49" t="s">
        <v>204</v>
      </c>
      <c r="X6" s="50" t="s">
        <v>204</v>
      </c>
    </row>
    <row r="7" spans="1:24" x14ac:dyDescent="0.25">
      <c r="A7" s="5">
        <v>1</v>
      </c>
      <c r="B7" s="6" t="s">
        <v>5</v>
      </c>
      <c r="C7" s="55">
        <v>217.13</v>
      </c>
      <c r="D7" s="55">
        <v>263373</v>
      </c>
      <c r="E7" s="55">
        <v>3373972</v>
      </c>
      <c r="F7" s="55">
        <v>909483</v>
      </c>
      <c r="G7" s="55">
        <v>0</v>
      </c>
      <c r="H7" s="55">
        <v>104866</v>
      </c>
      <c r="I7" s="55">
        <v>0</v>
      </c>
      <c r="J7" s="55">
        <v>16405</v>
      </c>
      <c r="K7" s="55">
        <v>58374.49</v>
      </c>
      <c r="L7" s="55">
        <v>8235.1200000000008</v>
      </c>
      <c r="M7" s="55">
        <v>0</v>
      </c>
      <c r="N7" s="55">
        <v>5397.27</v>
      </c>
      <c r="O7" s="55">
        <v>0</v>
      </c>
      <c r="P7" s="55">
        <v>6137</v>
      </c>
      <c r="Q7" s="55">
        <v>9306</v>
      </c>
      <c r="R7" s="55">
        <v>0</v>
      </c>
      <c r="S7" s="55">
        <v>0</v>
      </c>
      <c r="T7" s="55">
        <v>277193</v>
      </c>
      <c r="U7" s="3">
        <v>37161.96</v>
      </c>
      <c r="V7" s="3">
        <v>1221038</v>
      </c>
      <c r="W7" s="3">
        <v>1443414</v>
      </c>
      <c r="X7" s="4">
        <f t="shared" ref="X7:X38" si="0">SUM(C7:W7)</f>
        <v>7734572.9699999997</v>
      </c>
    </row>
    <row r="8" spans="1:24" x14ac:dyDescent="0.25">
      <c r="A8" s="5">
        <v>2</v>
      </c>
      <c r="B8" s="6" t="s">
        <v>6</v>
      </c>
      <c r="C8" s="55">
        <v>147134.28</v>
      </c>
      <c r="D8" s="55">
        <v>371279</v>
      </c>
      <c r="E8" s="55">
        <v>0</v>
      </c>
      <c r="F8" s="55">
        <v>534813</v>
      </c>
      <c r="G8" s="55">
        <v>0</v>
      </c>
      <c r="H8" s="55">
        <v>68549</v>
      </c>
      <c r="I8" s="55">
        <v>0</v>
      </c>
      <c r="J8" s="55">
        <v>41013.01</v>
      </c>
      <c r="K8" s="55">
        <v>13097.14</v>
      </c>
      <c r="L8" s="55">
        <v>0</v>
      </c>
      <c r="M8" s="55">
        <v>0</v>
      </c>
      <c r="N8" s="55">
        <v>0</v>
      </c>
      <c r="O8" s="55">
        <v>0</v>
      </c>
      <c r="P8" s="55">
        <v>6430</v>
      </c>
      <c r="Q8" s="55">
        <v>10021</v>
      </c>
      <c r="R8" s="55">
        <v>0</v>
      </c>
      <c r="S8" s="55">
        <v>0</v>
      </c>
      <c r="T8" s="55">
        <v>769811</v>
      </c>
      <c r="U8" s="3">
        <v>0</v>
      </c>
      <c r="V8" s="3">
        <v>1965279</v>
      </c>
      <c r="W8" s="3">
        <v>0</v>
      </c>
      <c r="X8" s="4">
        <f t="shared" si="0"/>
        <v>3927426.4299999997</v>
      </c>
    </row>
    <row r="9" spans="1:24" x14ac:dyDescent="0.25">
      <c r="A9" s="5">
        <v>3</v>
      </c>
      <c r="B9" s="6" t="s">
        <v>133</v>
      </c>
      <c r="C9" s="55">
        <v>21901.599999999999</v>
      </c>
      <c r="D9" s="55">
        <v>143269</v>
      </c>
      <c r="E9" s="55">
        <v>1363126</v>
      </c>
      <c r="F9" s="55">
        <v>529498</v>
      </c>
      <c r="G9" s="55">
        <v>0</v>
      </c>
      <c r="H9" s="55">
        <v>51207</v>
      </c>
      <c r="I9" s="55">
        <v>0</v>
      </c>
      <c r="J9" s="55">
        <v>16406</v>
      </c>
      <c r="K9" s="55">
        <v>34639.199999999997</v>
      </c>
      <c r="L9" s="55">
        <v>4157.28</v>
      </c>
      <c r="M9" s="55">
        <v>0</v>
      </c>
      <c r="N9" s="55">
        <v>2129.4499999999998</v>
      </c>
      <c r="O9" s="55">
        <v>20000</v>
      </c>
      <c r="P9" s="55">
        <v>1591</v>
      </c>
      <c r="Q9" s="55">
        <v>5006</v>
      </c>
      <c r="R9" s="55">
        <v>0</v>
      </c>
      <c r="S9" s="55">
        <v>0</v>
      </c>
      <c r="T9" s="55">
        <v>408722</v>
      </c>
      <c r="U9" s="3">
        <v>14658.16</v>
      </c>
      <c r="V9" s="3">
        <v>771559</v>
      </c>
      <c r="W9" s="3">
        <v>0</v>
      </c>
      <c r="X9" s="4">
        <f t="shared" si="0"/>
        <v>3387869.6900000004</v>
      </c>
    </row>
    <row r="10" spans="1:24" x14ac:dyDescent="0.25">
      <c r="A10" s="5">
        <v>4</v>
      </c>
      <c r="B10" s="6" t="s">
        <v>7</v>
      </c>
      <c r="C10" s="55">
        <v>57967.22</v>
      </c>
      <c r="D10" s="55">
        <v>85396</v>
      </c>
      <c r="E10" s="55">
        <v>706209</v>
      </c>
      <c r="F10" s="55">
        <v>277174</v>
      </c>
      <c r="G10" s="55">
        <v>0</v>
      </c>
      <c r="H10" s="55">
        <v>28874</v>
      </c>
      <c r="I10" s="55">
        <v>60722</v>
      </c>
      <c r="J10" s="55">
        <v>8203</v>
      </c>
      <c r="K10" s="55">
        <v>3948.55</v>
      </c>
      <c r="L10" s="55">
        <v>3684.56</v>
      </c>
      <c r="M10" s="55">
        <v>0</v>
      </c>
      <c r="N10" s="55">
        <v>1750.6200000000001</v>
      </c>
      <c r="O10" s="55">
        <v>0</v>
      </c>
      <c r="P10" s="55">
        <v>1336</v>
      </c>
      <c r="Q10" s="55">
        <v>4824</v>
      </c>
      <c r="R10" s="55">
        <v>0</v>
      </c>
      <c r="S10" s="55">
        <v>0</v>
      </c>
      <c r="T10" s="55">
        <v>29084</v>
      </c>
      <c r="U10" s="3">
        <v>23729.64</v>
      </c>
      <c r="V10" s="3">
        <v>405365</v>
      </c>
      <c r="W10" s="3">
        <v>0</v>
      </c>
      <c r="X10" s="4">
        <f t="shared" si="0"/>
        <v>1698267.59</v>
      </c>
    </row>
    <row r="11" spans="1:24" x14ac:dyDescent="0.25">
      <c r="A11" s="5">
        <v>5</v>
      </c>
      <c r="B11" s="6" t="s">
        <v>8</v>
      </c>
      <c r="C11" s="55">
        <v>72901.22</v>
      </c>
      <c r="D11" s="55">
        <v>181848</v>
      </c>
      <c r="E11" s="55">
        <v>1745225</v>
      </c>
      <c r="F11" s="55">
        <v>692940</v>
      </c>
      <c r="G11" s="55">
        <v>0</v>
      </c>
      <c r="H11" s="55">
        <v>68514</v>
      </c>
      <c r="I11" s="55">
        <v>0</v>
      </c>
      <c r="J11" s="55">
        <v>16405</v>
      </c>
      <c r="K11" s="55">
        <v>29253.35</v>
      </c>
      <c r="L11" s="55">
        <v>7472.52</v>
      </c>
      <c r="M11" s="55">
        <v>77358.09</v>
      </c>
      <c r="N11" s="55">
        <v>4968.5</v>
      </c>
      <c r="O11" s="55">
        <v>0</v>
      </c>
      <c r="P11" s="55">
        <v>0</v>
      </c>
      <c r="Q11" s="55">
        <v>6294</v>
      </c>
      <c r="R11" s="55">
        <v>16030.49</v>
      </c>
      <c r="S11" s="55">
        <v>0</v>
      </c>
      <c r="T11" s="55">
        <v>496268</v>
      </c>
      <c r="U11" s="3">
        <v>39962.120000000003</v>
      </c>
      <c r="V11" s="3">
        <v>1056541</v>
      </c>
      <c r="W11" s="3">
        <v>0</v>
      </c>
      <c r="X11" s="4">
        <f t="shared" si="0"/>
        <v>4511981.29</v>
      </c>
    </row>
    <row r="12" spans="1:24" x14ac:dyDescent="0.25">
      <c r="A12" s="5">
        <v>6</v>
      </c>
      <c r="B12" s="6" t="s">
        <v>9</v>
      </c>
      <c r="C12" s="55">
        <v>22077.21</v>
      </c>
      <c r="D12" s="55">
        <v>94705</v>
      </c>
      <c r="E12" s="55">
        <v>954339</v>
      </c>
      <c r="F12" s="55">
        <v>447400</v>
      </c>
      <c r="G12" s="55">
        <v>0</v>
      </c>
      <c r="H12" s="55">
        <v>42696</v>
      </c>
      <c r="I12" s="55">
        <v>0</v>
      </c>
      <c r="J12" s="55">
        <v>8203</v>
      </c>
      <c r="K12" s="55">
        <v>18910.34</v>
      </c>
      <c r="L12" s="55">
        <v>5928.7999999999993</v>
      </c>
      <c r="M12" s="55">
        <v>0</v>
      </c>
      <c r="N12" s="55">
        <v>3549.08</v>
      </c>
      <c r="O12" s="55">
        <v>0</v>
      </c>
      <c r="P12" s="55">
        <v>998</v>
      </c>
      <c r="Q12" s="55">
        <v>3962</v>
      </c>
      <c r="R12" s="55">
        <v>0</v>
      </c>
      <c r="S12" s="55">
        <v>0</v>
      </c>
      <c r="T12" s="55">
        <v>229437.81</v>
      </c>
      <c r="U12" s="3">
        <v>19406.86</v>
      </c>
      <c r="V12" s="3">
        <v>643195</v>
      </c>
      <c r="W12" s="3">
        <v>0</v>
      </c>
      <c r="X12" s="4">
        <f t="shared" si="0"/>
        <v>2494808.1000000006</v>
      </c>
    </row>
    <row r="13" spans="1:24" x14ac:dyDescent="0.25">
      <c r="A13" s="5">
        <v>7</v>
      </c>
      <c r="B13" s="6" t="s">
        <v>10</v>
      </c>
      <c r="C13" s="55">
        <v>15575.21</v>
      </c>
      <c r="D13" s="55">
        <v>0</v>
      </c>
      <c r="E13" s="55">
        <v>814234</v>
      </c>
      <c r="F13" s="55">
        <v>458439</v>
      </c>
      <c r="G13" s="55">
        <v>0</v>
      </c>
      <c r="H13" s="55">
        <v>74983</v>
      </c>
      <c r="I13" s="55">
        <v>0</v>
      </c>
      <c r="J13" s="55">
        <v>0</v>
      </c>
      <c r="K13" s="55">
        <v>156910.53</v>
      </c>
      <c r="L13" s="55">
        <v>26184.3</v>
      </c>
      <c r="M13" s="55">
        <v>0</v>
      </c>
      <c r="N13" s="55">
        <v>19781.080000000002</v>
      </c>
      <c r="O13" s="55">
        <v>0</v>
      </c>
      <c r="P13" s="55">
        <v>15784</v>
      </c>
      <c r="Q13" s="55">
        <v>7187</v>
      </c>
      <c r="R13" s="55">
        <v>15183.67</v>
      </c>
      <c r="S13" s="55">
        <v>0</v>
      </c>
      <c r="T13" s="55">
        <v>1313315</v>
      </c>
      <c r="U13" s="3">
        <v>99303.38</v>
      </c>
      <c r="V13" s="3">
        <v>2133244</v>
      </c>
      <c r="W13" s="3">
        <v>0</v>
      </c>
      <c r="X13" s="4">
        <f t="shared" si="0"/>
        <v>5150124.17</v>
      </c>
    </row>
    <row r="14" spans="1:24" x14ac:dyDescent="0.25">
      <c r="A14" s="5">
        <v>8</v>
      </c>
      <c r="B14" s="6" t="s">
        <v>11</v>
      </c>
      <c r="C14" s="55">
        <v>256749.3</v>
      </c>
      <c r="D14" s="55">
        <v>415652</v>
      </c>
      <c r="E14" s="55">
        <v>1787447</v>
      </c>
      <c r="F14" s="55">
        <v>1262742</v>
      </c>
      <c r="G14" s="55">
        <v>0</v>
      </c>
      <c r="H14" s="55">
        <v>111393</v>
      </c>
      <c r="I14" s="55">
        <v>0</v>
      </c>
      <c r="J14" s="55">
        <v>16405</v>
      </c>
      <c r="K14" s="55">
        <v>353952.3</v>
      </c>
      <c r="L14" s="55">
        <v>26572.240000000002</v>
      </c>
      <c r="M14" s="55">
        <v>0</v>
      </c>
      <c r="N14" s="55">
        <v>16561.170000000002</v>
      </c>
      <c r="O14" s="55">
        <v>0</v>
      </c>
      <c r="P14" s="55">
        <v>3956</v>
      </c>
      <c r="Q14" s="55">
        <v>10663</v>
      </c>
      <c r="R14" s="55">
        <v>0</v>
      </c>
      <c r="S14" s="55">
        <v>0</v>
      </c>
      <c r="T14" s="55">
        <v>1233430</v>
      </c>
      <c r="U14" s="3">
        <v>112453.66</v>
      </c>
      <c r="V14" s="3">
        <v>2432145</v>
      </c>
      <c r="W14" s="3">
        <v>0</v>
      </c>
      <c r="X14" s="4">
        <f t="shared" si="0"/>
        <v>8040121.6699999999</v>
      </c>
    </row>
    <row r="15" spans="1:24" x14ac:dyDescent="0.25">
      <c r="A15" s="5">
        <v>9</v>
      </c>
      <c r="B15" s="6" t="s">
        <v>12</v>
      </c>
      <c r="C15" s="55">
        <v>329.82</v>
      </c>
      <c r="D15" s="55">
        <v>5979</v>
      </c>
      <c r="E15" s="55">
        <v>63708</v>
      </c>
      <c r="F15" s="55">
        <v>17423</v>
      </c>
      <c r="G15" s="55">
        <v>0</v>
      </c>
      <c r="H15" s="55">
        <v>3033</v>
      </c>
      <c r="I15" s="55">
        <v>0</v>
      </c>
      <c r="J15" s="55">
        <v>0</v>
      </c>
      <c r="K15" s="55">
        <v>36168</v>
      </c>
      <c r="L15" s="55">
        <v>0</v>
      </c>
      <c r="M15" s="55">
        <v>0</v>
      </c>
      <c r="N15" s="55">
        <v>570.4</v>
      </c>
      <c r="O15" s="55">
        <v>0</v>
      </c>
      <c r="P15" s="55">
        <v>299</v>
      </c>
      <c r="Q15" s="55">
        <v>3124</v>
      </c>
      <c r="R15" s="55">
        <v>0</v>
      </c>
      <c r="S15" s="55">
        <v>0</v>
      </c>
      <c r="T15" s="55">
        <v>0</v>
      </c>
      <c r="U15" s="3">
        <v>3020.16</v>
      </c>
      <c r="V15" s="3">
        <v>200000</v>
      </c>
      <c r="W15" s="3">
        <v>0</v>
      </c>
      <c r="X15" s="4">
        <f t="shared" si="0"/>
        <v>333654.38</v>
      </c>
    </row>
    <row r="16" spans="1:24" ht="15.6" x14ac:dyDescent="0.25">
      <c r="A16" s="5">
        <v>10</v>
      </c>
      <c r="B16" s="6" t="s">
        <v>268</v>
      </c>
      <c r="C16" s="55">
        <v>117464.88</v>
      </c>
      <c r="D16" s="55">
        <v>305406</v>
      </c>
      <c r="E16" s="55">
        <v>1927777</v>
      </c>
      <c r="F16" s="55">
        <v>895296</v>
      </c>
      <c r="G16" s="55">
        <v>0</v>
      </c>
      <c r="H16" s="55">
        <v>117221</v>
      </c>
      <c r="I16" s="55">
        <v>0</v>
      </c>
      <c r="J16" s="55">
        <v>16405</v>
      </c>
      <c r="K16" s="55">
        <v>75707.929999999993</v>
      </c>
      <c r="L16" s="55">
        <v>8610.02</v>
      </c>
      <c r="M16" s="55">
        <v>0</v>
      </c>
      <c r="N16" s="55">
        <v>8570</v>
      </c>
      <c r="O16" s="55">
        <v>0</v>
      </c>
      <c r="P16" s="55">
        <v>5071</v>
      </c>
      <c r="Q16" s="55">
        <v>17673</v>
      </c>
      <c r="R16" s="55">
        <v>0</v>
      </c>
      <c r="S16" s="55">
        <v>0</v>
      </c>
      <c r="T16" s="55">
        <v>471618</v>
      </c>
      <c r="U16" s="3">
        <v>54267.4</v>
      </c>
      <c r="V16" s="3">
        <v>2428883</v>
      </c>
      <c r="W16" s="3">
        <v>0</v>
      </c>
      <c r="X16" s="4">
        <f t="shared" si="0"/>
        <v>6449970.2300000004</v>
      </c>
    </row>
    <row r="17" spans="1:24" x14ac:dyDescent="0.25">
      <c r="A17" s="5">
        <v>11</v>
      </c>
      <c r="B17" s="6" t="s">
        <v>13</v>
      </c>
      <c r="C17" s="55">
        <v>10013</v>
      </c>
      <c r="D17" s="55">
        <v>41095</v>
      </c>
      <c r="E17" s="55">
        <v>291606</v>
      </c>
      <c r="F17" s="55">
        <v>42362</v>
      </c>
      <c r="G17" s="55">
        <v>0</v>
      </c>
      <c r="H17" s="55">
        <v>19354</v>
      </c>
      <c r="I17" s="55">
        <v>0</v>
      </c>
      <c r="J17" s="55">
        <v>0</v>
      </c>
      <c r="K17" s="55">
        <v>2675.07</v>
      </c>
      <c r="L17" s="55">
        <v>2256.84</v>
      </c>
      <c r="M17" s="55">
        <v>0</v>
      </c>
      <c r="N17" s="55">
        <v>606.5</v>
      </c>
      <c r="O17" s="55">
        <v>0</v>
      </c>
      <c r="P17" s="55">
        <v>0</v>
      </c>
      <c r="Q17" s="55">
        <v>3370</v>
      </c>
      <c r="R17" s="55">
        <v>0</v>
      </c>
      <c r="S17" s="55">
        <v>0</v>
      </c>
      <c r="T17" s="55">
        <v>45761</v>
      </c>
      <c r="U17" s="3">
        <v>5849.36</v>
      </c>
      <c r="V17" s="3">
        <v>202409</v>
      </c>
      <c r="W17" s="3">
        <v>0</v>
      </c>
      <c r="X17" s="4">
        <f t="shared" si="0"/>
        <v>667357.77</v>
      </c>
    </row>
    <row r="18" spans="1:24" x14ac:dyDescent="0.25">
      <c r="A18" s="5">
        <v>12</v>
      </c>
      <c r="B18" s="6" t="s">
        <v>14</v>
      </c>
      <c r="C18" s="55">
        <v>95163.08</v>
      </c>
      <c r="D18" s="55">
        <v>92739</v>
      </c>
      <c r="E18" s="55">
        <v>410662</v>
      </c>
      <c r="F18" s="55">
        <v>104924</v>
      </c>
      <c r="G18" s="55">
        <v>0</v>
      </c>
      <c r="H18" s="55">
        <v>35837</v>
      </c>
      <c r="I18" s="55">
        <v>0</v>
      </c>
      <c r="J18" s="55">
        <v>8203</v>
      </c>
      <c r="K18" s="55">
        <v>66724.72</v>
      </c>
      <c r="L18" s="55">
        <v>10579.64</v>
      </c>
      <c r="M18" s="55">
        <v>0</v>
      </c>
      <c r="N18" s="55">
        <v>7276.08</v>
      </c>
      <c r="O18" s="55">
        <v>0</v>
      </c>
      <c r="P18" s="55">
        <v>1321</v>
      </c>
      <c r="Q18" s="55">
        <v>3994</v>
      </c>
      <c r="R18" s="55">
        <v>0</v>
      </c>
      <c r="S18" s="55">
        <v>0</v>
      </c>
      <c r="T18" s="55">
        <v>210439</v>
      </c>
      <c r="U18" s="3">
        <v>44638.58</v>
      </c>
      <c r="V18" s="3">
        <v>1036226</v>
      </c>
      <c r="W18" s="3">
        <v>0</v>
      </c>
      <c r="X18" s="4">
        <f t="shared" si="0"/>
        <v>2128727.1</v>
      </c>
    </row>
    <row r="19" spans="1:24" x14ac:dyDescent="0.25">
      <c r="A19" s="5">
        <v>13</v>
      </c>
      <c r="B19" s="6" t="s">
        <v>15</v>
      </c>
      <c r="C19" s="55">
        <v>9396.64</v>
      </c>
      <c r="D19" s="55">
        <v>78616</v>
      </c>
      <c r="E19" s="55">
        <v>0</v>
      </c>
      <c r="F19" s="55">
        <v>398542</v>
      </c>
      <c r="G19" s="55">
        <v>0</v>
      </c>
      <c r="H19" s="55">
        <v>32388</v>
      </c>
      <c r="I19" s="55">
        <v>424616</v>
      </c>
      <c r="J19" s="55">
        <v>8203</v>
      </c>
      <c r="K19" s="55">
        <v>4589.55</v>
      </c>
      <c r="L19" s="55">
        <v>4403.2000000000007</v>
      </c>
      <c r="M19" s="55">
        <v>40368</v>
      </c>
      <c r="N19" s="55">
        <v>2326.5100000000002</v>
      </c>
      <c r="O19" s="55">
        <v>0</v>
      </c>
      <c r="P19" s="55">
        <v>0</v>
      </c>
      <c r="Q19" s="55">
        <v>7331</v>
      </c>
      <c r="R19" s="55">
        <v>8362.130000000001</v>
      </c>
      <c r="S19" s="55">
        <v>0</v>
      </c>
      <c r="T19" s="55">
        <v>0</v>
      </c>
      <c r="U19" s="3">
        <v>5529.92</v>
      </c>
      <c r="V19" s="3">
        <v>0</v>
      </c>
      <c r="W19" s="3">
        <v>0</v>
      </c>
      <c r="X19" s="4">
        <f t="shared" si="0"/>
        <v>1024671.9500000001</v>
      </c>
    </row>
    <row r="20" spans="1:24" x14ac:dyDescent="0.25">
      <c r="A20" s="5">
        <v>14</v>
      </c>
      <c r="B20" s="6" t="s">
        <v>16</v>
      </c>
      <c r="C20" s="55">
        <v>0</v>
      </c>
      <c r="D20" s="55">
        <v>104201</v>
      </c>
      <c r="E20" s="55">
        <v>1949808</v>
      </c>
      <c r="F20" s="55">
        <v>489219</v>
      </c>
      <c r="G20" s="55">
        <v>0</v>
      </c>
      <c r="H20" s="55">
        <v>65046</v>
      </c>
      <c r="I20" s="55">
        <v>0</v>
      </c>
      <c r="J20" s="55">
        <v>24608</v>
      </c>
      <c r="K20" s="55">
        <v>40724.83</v>
      </c>
      <c r="L20" s="55">
        <v>4228.8500000000004</v>
      </c>
      <c r="M20" s="55">
        <v>0</v>
      </c>
      <c r="N20" s="55">
        <v>2610</v>
      </c>
      <c r="O20" s="55">
        <v>0</v>
      </c>
      <c r="P20" s="55">
        <v>778</v>
      </c>
      <c r="Q20" s="55">
        <v>4982</v>
      </c>
      <c r="R20" s="55">
        <v>0</v>
      </c>
      <c r="S20" s="55">
        <v>0</v>
      </c>
      <c r="T20" s="55">
        <v>132804</v>
      </c>
      <c r="U20" s="3">
        <v>33345.4</v>
      </c>
      <c r="V20" s="3">
        <v>671445</v>
      </c>
      <c r="W20" s="3">
        <v>0</v>
      </c>
      <c r="X20" s="4">
        <f t="shared" si="0"/>
        <v>3523800.08</v>
      </c>
    </row>
    <row r="21" spans="1:24" x14ac:dyDescent="0.25">
      <c r="A21" s="5">
        <v>15</v>
      </c>
      <c r="B21" s="6" t="s">
        <v>17</v>
      </c>
      <c r="C21" s="55">
        <v>0</v>
      </c>
      <c r="D21" s="55">
        <v>80440</v>
      </c>
      <c r="E21" s="55">
        <v>1254535</v>
      </c>
      <c r="F21" s="55">
        <v>366122</v>
      </c>
      <c r="G21" s="55">
        <v>0</v>
      </c>
      <c r="H21" s="55">
        <v>45898</v>
      </c>
      <c r="I21" s="55">
        <v>0</v>
      </c>
      <c r="J21" s="55">
        <v>8203</v>
      </c>
      <c r="K21" s="55">
        <v>37006.080000000002</v>
      </c>
      <c r="L21" s="55">
        <v>4025.82</v>
      </c>
      <c r="M21" s="55">
        <v>0</v>
      </c>
      <c r="N21" s="55">
        <v>2024.22</v>
      </c>
      <c r="O21" s="55">
        <v>0</v>
      </c>
      <c r="P21" s="55">
        <v>3639</v>
      </c>
      <c r="Q21" s="55">
        <v>4293</v>
      </c>
      <c r="R21" s="55">
        <v>0</v>
      </c>
      <c r="S21" s="55">
        <v>0</v>
      </c>
      <c r="T21" s="55">
        <v>105173</v>
      </c>
      <c r="U21" s="3">
        <v>12277.1</v>
      </c>
      <c r="V21" s="3">
        <v>501346</v>
      </c>
      <c r="W21" s="3">
        <v>0</v>
      </c>
      <c r="X21" s="4">
        <f t="shared" si="0"/>
        <v>2424982.2200000002</v>
      </c>
    </row>
    <row r="22" spans="1:24" x14ac:dyDescent="0.25">
      <c r="A22" s="5">
        <v>16</v>
      </c>
      <c r="B22" s="6" t="s">
        <v>18</v>
      </c>
      <c r="C22" s="55">
        <v>135341.35999999999</v>
      </c>
      <c r="D22" s="55">
        <v>238344</v>
      </c>
      <c r="E22" s="55">
        <v>2662174</v>
      </c>
      <c r="F22" s="55">
        <v>1353066</v>
      </c>
      <c r="G22" s="55">
        <v>0</v>
      </c>
      <c r="H22" s="55">
        <v>128801</v>
      </c>
      <c r="I22" s="55">
        <v>0</v>
      </c>
      <c r="J22" s="55">
        <v>16405</v>
      </c>
      <c r="K22" s="55">
        <v>95504.639999999999</v>
      </c>
      <c r="L22" s="55">
        <v>8072.47</v>
      </c>
      <c r="M22" s="55">
        <v>0</v>
      </c>
      <c r="N22" s="55">
        <v>4783.25</v>
      </c>
      <c r="O22" s="55">
        <v>5000</v>
      </c>
      <c r="P22" s="55">
        <v>5554</v>
      </c>
      <c r="Q22" s="55">
        <v>18450</v>
      </c>
      <c r="R22" s="55">
        <v>0</v>
      </c>
      <c r="S22" s="55">
        <v>0</v>
      </c>
      <c r="T22" s="55">
        <v>972551</v>
      </c>
      <c r="U22" s="3">
        <v>64983.82</v>
      </c>
      <c r="V22" s="3">
        <v>2126210</v>
      </c>
      <c r="W22" s="3">
        <v>0</v>
      </c>
      <c r="X22" s="4">
        <f t="shared" si="0"/>
        <v>7835240.5399999991</v>
      </c>
    </row>
    <row r="23" spans="1:24" x14ac:dyDescent="0.25">
      <c r="A23" s="5">
        <v>17</v>
      </c>
      <c r="B23" s="6" t="s">
        <v>19</v>
      </c>
      <c r="C23" s="55">
        <v>6852.38</v>
      </c>
      <c r="D23" s="55">
        <v>207642</v>
      </c>
      <c r="E23" s="55">
        <v>1549656</v>
      </c>
      <c r="F23" s="55">
        <v>679385</v>
      </c>
      <c r="G23" s="55">
        <v>0</v>
      </c>
      <c r="H23" s="55">
        <v>67788</v>
      </c>
      <c r="I23" s="55">
        <v>0</v>
      </c>
      <c r="J23" s="55">
        <v>16405</v>
      </c>
      <c r="K23" s="55">
        <v>11615</v>
      </c>
      <c r="L23" s="55">
        <v>46224.35</v>
      </c>
      <c r="M23" s="55">
        <v>0</v>
      </c>
      <c r="N23" s="55">
        <v>3145.38</v>
      </c>
      <c r="O23" s="55">
        <v>5000</v>
      </c>
      <c r="P23" s="55">
        <v>4182</v>
      </c>
      <c r="Q23" s="55">
        <v>6921</v>
      </c>
      <c r="R23" s="55">
        <v>0</v>
      </c>
      <c r="S23" s="55">
        <v>0</v>
      </c>
      <c r="T23" s="55">
        <v>321065</v>
      </c>
      <c r="U23" s="3">
        <v>29707.040000000001</v>
      </c>
      <c r="V23" s="3">
        <v>1066485</v>
      </c>
      <c r="W23" s="3">
        <v>0</v>
      </c>
      <c r="X23" s="4">
        <f t="shared" si="0"/>
        <v>4022073.15</v>
      </c>
    </row>
    <row r="24" spans="1:24" x14ac:dyDescent="0.25">
      <c r="A24" s="5">
        <v>18</v>
      </c>
      <c r="B24" s="6" t="s">
        <v>20</v>
      </c>
      <c r="C24" s="55">
        <v>44765.21</v>
      </c>
      <c r="D24" s="55">
        <v>155573</v>
      </c>
      <c r="E24" s="55">
        <v>1967256</v>
      </c>
      <c r="F24" s="55">
        <v>526671</v>
      </c>
      <c r="G24" s="55">
        <v>0</v>
      </c>
      <c r="H24" s="55">
        <v>74826</v>
      </c>
      <c r="I24" s="55">
        <v>203219</v>
      </c>
      <c r="J24" s="55">
        <v>16405</v>
      </c>
      <c r="K24" s="55">
        <v>15981</v>
      </c>
      <c r="L24" s="55">
        <v>11902.31</v>
      </c>
      <c r="M24" s="55">
        <v>0</v>
      </c>
      <c r="N24" s="55">
        <v>9745</v>
      </c>
      <c r="O24" s="55">
        <v>5000</v>
      </c>
      <c r="P24" s="55">
        <v>1011</v>
      </c>
      <c r="Q24" s="55">
        <v>8255</v>
      </c>
      <c r="R24" s="55">
        <v>0</v>
      </c>
      <c r="S24" s="55">
        <v>0</v>
      </c>
      <c r="T24" s="55">
        <v>170412</v>
      </c>
      <c r="U24" s="3">
        <v>34918.620000000003</v>
      </c>
      <c r="V24" s="3">
        <v>973505</v>
      </c>
      <c r="W24" s="3">
        <v>0</v>
      </c>
      <c r="X24" s="4">
        <f t="shared" si="0"/>
        <v>4219445.1400000006</v>
      </c>
    </row>
    <row r="25" spans="1:24" x14ac:dyDescent="0.25">
      <c r="A25" s="5">
        <v>19</v>
      </c>
      <c r="B25" s="6" t="s">
        <v>21</v>
      </c>
      <c r="C25" s="55">
        <v>51870.3</v>
      </c>
      <c r="D25" s="55">
        <v>23250</v>
      </c>
      <c r="E25" s="55">
        <v>181731</v>
      </c>
      <c r="F25" s="55">
        <v>45900</v>
      </c>
      <c r="G25" s="55">
        <v>0</v>
      </c>
      <c r="H25" s="55">
        <v>6289</v>
      </c>
      <c r="I25" s="55">
        <v>0</v>
      </c>
      <c r="J25" s="55">
        <v>8203</v>
      </c>
      <c r="K25" s="55">
        <v>2606.92</v>
      </c>
      <c r="L25" s="55">
        <v>2180.44</v>
      </c>
      <c r="M25" s="55">
        <v>0</v>
      </c>
      <c r="N25" s="55">
        <v>545.28</v>
      </c>
      <c r="O25" s="55">
        <v>0</v>
      </c>
      <c r="P25" s="55">
        <v>2940</v>
      </c>
      <c r="Q25" s="55">
        <v>3371</v>
      </c>
      <c r="R25" s="55">
        <v>0</v>
      </c>
      <c r="S25" s="55">
        <v>0</v>
      </c>
      <c r="T25" s="55">
        <v>0</v>
      </c>
      <c r="U25" s="3">
        <v>0</v>
      </c>
      <c r="V25" s="3">
        <v>200000</v>
      </c>
      <c r="W25" s="3">
        <v>0</v>
      </c>
      <c r="X25" s="4">
        <f t="shared" si="0"/>
        <v>528886.93999999994</v>
      </c>
    </row>
    <row r="26" spans="1:24" x14ac:dyDescent="0.25">
      <c r="A26" s="5">
        <v>20</v>
      </c>
      <c r="B26" s="6" t="s">
        <v>22</v>
      </c>
      <c r="C26" s="55">
        <v>0</v>
      </c>
      <c r="D26" s="55">
        <v>77939</v>
      </c>
      <c r="E26" s="55">
        <v>946831</v>
      </c>
      <c r="F26" s="55">
        <v>250394</v>
      </c>
      <c r="G26" s="55">
        <v>0</v>
      </c>
      <c r="H26" s="55">
        <v>33883</v>
      </c>
      <c r="I26" s="55">
        <v>71705</v>
      </c>
      <c r="J26" s="55">
        <v>8203</v>
      </c>
      <c r="K26" s="55">
        <v>24735</v>
      </c>
      <c r="L26" s="55">
        <v>5516.18</v>
      </c>
      <c r="M26" s="55">
        <v>49739</v>
      </c>
      <c r="N26" s="55">
        <v>3177.91</v>
      </c>
      <c r="O26" s="55">
        <v>0</v>
      </c>
      <c r="P26" s="55">
        <v>774</v>
      </c>
      <c r="Q26" s="55">
        <v>3907</v>
      </c>
      <c r="R26" s="55">
        <v>10303.530000000001</v>
      </c>
      <c r="S26" s="55">
        <v>0</v>
      </c>
      <c r="T26" s="55">
        <v>53699</v>
      </c>
      <c r="U26" s="3">
        <v>0</v>
      </c>
      <c r="V26" s="3">
        <v>475013</v>
      </c>
      <c r="W26" s="3">
        <v>0</v>
      </c>
      <c r="X26" s="4">
        <f t="shared" si="0"/>
        <v>2015819.6199999999</v>
      </c>
    </row>
    <row r="27" spans="1:24" x14ac:dyDescent="0.25">
      <c r="A27" s="5">
        <v>21</v>
      </c>
      <c r="B27" s="6" t="s">
        <v>23</v>
      </c>
      <c r="C27" s="55">
        <v>363087</v>
      </c>
      <c r="D27" s="55">
        <v>2192263</v>
      </c>
      <c r="E27" s="55">
        <v>11550511</v>
      </c>
      <c r="F27" s="55">
        <v>6289973</v>
      </c>
      <c r="G27" s="55">
        <v>0</v>
      </c>
      <c r="H27" s="55">
        <v>770947</v>
      </c>
      <c r="I27" s="55">
        <v>0</v>
      </c>
      <c r="J27" s="55">
        <v>49217</v>
      </c>
      <c r="K27" s="55">
        <v>324114.05</v>
      </c>
      <c r="L27" s="55">
        <v>68849.34</v>
      </c>
      <c r="M27" s="55">
        <v>53324.44</v>
      </c>
      <c r="N27" s="55">
        <v>55107.1</v>
      </c>
      <c r="O27" s="55">
        <v>0</v>
      </c>
      <c r="P27" s="55">
        <v>60411.700000000004</v>
      </c>
      <c r="Q27" s="55">
        <v>32564.9</v>
      </c>
      <c r="R27" s="55">
        <v>27528.43</v>
      </c>
      <c r="S27" s="55">
        <v>0</v>
      </c>
      <c r="T27" s="55">
        <v>535550</v>
      </c>
      <c r="U27" s="3">
        <v>619518.68000000005</v>
      </c>
      <c r="V27" s="3">
        <v>16219672</v>
      </c>
      <c r="W27" s="3">
        <v>0</v>
      </c>
      <c r="X27" s="4">
        <f t="shared" si="0"/>
        <v>39212638.640000001</v>
      </c>
    </row>
    <row r="28" spans="1:24" x14ac:dyDescent="0.25">
      <c r="A28" s="5">
        <v>22</v>
      </c>
      <c r="B28" s="6" t="s">
        <v>24</v>
      </c>
      <c r="C28" s="55">
        <v>46982.76</v>
      </c>
      <c r="D28" s="55">
        <v>44161</v>
      </c>
      <c r="E28" s="55">
        <v>70658</v>
      </c>
      <c r="F28" s="55">
        <v>0</v>
      </c>
      <c r="G28" s="55">
        <v>0</v>
      </c>
      <c r="H28" s="55">
        <v>8340</v>
      </c>
      <c r="I28" s="55">
        <v>0</v>
      </c>
      <c r="J28" s="55">
        <v>8203</v>
      </c>
      <c r="K28" s="55">
        <v>8520.7900000000009</v>
      </c>
      <c r="L28" s="55">
        <v>4794.75</v>
      </c>
      <c r="M28" s="55">
        <v>0</v>
      </c>
      <c r="N28" s="55">
        <v>4085.28</v>
      </c>
      <c r="O28" s="55">
        <v>0</v>
      </c>
      <c r="P28" s="55">
        <v>799</v>
      </c>
      <c r="Q28" s="55">
        <v>3747</v>
      </c>
      <c r="R28" s="55">
        <v>0</v>
      </c>
      <c r="S28" s="55">
        <v>0</v>
      </c>
      <c r="T28" s="55">
        <v>59512</v>
      </c>
      <c r="U28" s="3">
        <v>22282.48</v>
      </c>
      <c r="V28" s="3">
        <v>320041</v>
      </c>
      <c r="W28" s="3">
        <v>0</v>
      </c>
      <c r="X28" s="4">
        <f t="shared" si="0"/>
        <v>602127.06000000006</v>
      </c>
    </row>
    <row r="29" spans="1:24" x14ac:dyDescent="0.25">
      <c r="A29" s="5">
        <v>23</v>
      </c>
      <c r="B29" s="6" t="s">
        <v>25</v>
      </c>
      <c r="C29" s="55">
        <v>20570.89</v>
      </c>
      <c r="D29" s="55">
        <v>12402</v>
      </c>
      <c r="E29" s="55">
        <v>225413</v>
      </c>
      <c r="F29" s="55">
        <v>28915</v>
      </c>
      <c r="G29" s="55">
        <v>0</v>
      </c>
      <c r="H29" s="55">
        <v>7482</v>
      </c>
      <c r="I29" s="55">
        <v>0</v>
      </c>
      <c r="J29" s="55">
        <v>8203</v>
      </c>
      <c r="K29" s="55">
        <v>2647.39</v>
      </c>
      <c r="L29" s="55">
        <v>2224.12</v>
      </c>
      <c r="M29" s="55">
        <v>0</v>
      </c>
      <c r="N29" s="55">
        <v>581.63</v>
      </c>
      <c r="O29" s="55">
        <v>0</v>
      </c>
      <c r="P29" s="55">
        <v>1098</v>
      </c>
      <c r="Q29" s="55">
        <v>3401</v>
      </c>
      <c r="R29" s="55">
        <v>0</v>
      </c>
      <c r="S29" s="55">
        <v>0</v>
      </c>
      <c r="T29" s="55">
        <v>143791</v>
      </c>
      <c r="U29" s="3">
        <v>4042.7200000000003</v>
      </c>
      <c r="V29" s="3">
        <v>200000</v>
      </c>
      <c r="W29" s="3">
        <v>0</v>
      </c>
      <c r="X29" s="4">
        <f t="shared" si="0"/>
        <v>660771.75</v>
      </c>
    </row>
    <row r="30" spans="1:24" x14ac:dyDescent="0.25">
      <c r="A30" s="5">
        <v>24</v>
      </c>
      <c r="B30" s="6" t="s">
        <v>26</v>
      </c>
      <c r="C30" s="55">
        <v>13204.3</v>
      </c>
      <c r="D30" s="55">
        <v>463542</v>
      </c>
      <c r="E30" s="55">
        <v>2575436</v>
      </c>
      <c r="F30" s="55">
        <v>1118906</v>
      </c>
      <c r="G30" s="55">
        <v>0</v>
      </c>
      <c r="H30" s="55">
        <v>124399</v>
      </c>
      <c r="I30" s="55">
        <v>0</v>
      </c>
      <c r="J30" s="55">
        <v>16405</v>
      </c>
      <c r="K30" s="55">
        <v>19282.47</v>
      </c>
      <c r="L30" s="55">
        <v>18200.84</v>
      </c>
      <c r="M30" s="55">
        <v>0</v>
      </c>
      <c r="N30" s="55">
        <v>10580.26</v>
      </c>
      <c r="O30" s="55">
        <v>0</v>
      </c>
      <c r="P30" s="55">
        <v>17084</v>
      </c>
      <c r="Q30" s="55">
        <v>12519.800000000001</v>
      </c>
      <c r="R30" s="55">
        <v>0</v>
      </c>
      <c r="S30" s="55">
        <v>0</v>
      </c>
      <c r="T30" s="55">
        <v>536097</v>
      </c>
      <c r="U30" s="3">
        <v>0</v>
      </c>
      <c r="V30" s="3">
        <v>2347399.7800000003</v>
      </c>
      <c r="W30" s="3">
        <v>0</v>
      </c>
      <c r="X30" s="4">
        <f t="shared" si="0"/>
        <v>7273056.4499999993</v>
      </c>
    </row>
    <row r="31" spans="1:24" x14ac:dyDescent="0.25">
      <c r="A31" s="5">
        <v>25</v>
      </c>
      <c r="B31" s="6" t="s">
        <v>27</v>
      </c>
      <c r="C31" s="55">
        <v>13206.02</v>
      </c>
      <c r="D31" s="55">
        <v>54460</v>
      </c>
      <c r="E31" s="55">
        <v>1771696</v>
      </c>
      <c r="F31" s="55">
        <v>353274</v>
      </c>
      <c r="G31" s="55">
        <v>0</v>
      </c>
      <c r="H31" s="55">
        <v>36829</v>
      </c>
      <c r="I31" s="55">
        <v>0</v>
      </c>
      <c r="J31" s="55">
        <v>8203</v>
      </c>
      <c r="K31" s="55">
        <v>3343.75</v>
      </c>
      <c r="L31" s="55">
        <v>3006.51</v>
      </c>
      <c r="M31" s="55">
        <v>0</v>
      </c>
      <c r="N31" s="55">
        <v>1207.26</v>
      </c>
      <c r="O31" s="55">
        <v>0</v>
      </c>
      <c r="P31" s="55">
        <v>399</v>
      </c>
      <c r="Q31" s="55">
        <v>4702</v>
      </c>
      <c r="R31" s="55">
        <v>0</v>
      </c>
      <c r="S31" s="55">
        <v>0</v>
      </c>
      <c r="T31" s="55">
        <v>96073</v>
      </c>
      <c r="U31" s="3">
        <v>9150.68</v>
      </c>
      <c r="V31" s="3">
        <v>331753</v>
      </c>
      <c r="W31" s="3">
        <v>0</v>
      </c>
      <c r="X31" s="4">
        <f t="shared" si="0"/>
        <v>2687303.2199999997</v>
      </c>
    </row>
    <row r="32" spans="1:24" x14ac:dyDescent="0.25">
      <c r="A32" s="5">
        <v>26</v>
      </c>
      <c r="B32" s="6" t="s">
        <v>28</v>
      </c>
      <c r="C32" s="55">
        <v>1243</v>
      </c>
      <c r="D32" s="55">
        <v>100694</v>
      </c>
      <c r="E32" s="55">
        <v>1341648</v>
      </c>
      <c r="F32" s="55">
        <v>420077</v>
      </c>
      <c r="G32" s="55">
        <v>0</v>
      </c>
      <c r="H32" s="55">
        <v>43853</v>
      </c>
      <c r="I32" s="55">
        <v>0</v>
      </c>
      <c r="J32" s="55">
        <v>8203</v>
      </c>
      <c r="K32" s="55">
        <v>101716.89</v>
      </c>
      <c r="L32" s="55">
        <v>6086.3700000000008</v>
      </c>
      <c r="M32" s="55">
        <v>0</v>
      </c>
      <c r="N32" s="55">
        <v>3675.35</v>
      </c>
      <c r="O32" s="55">
        <v>0</v>
      </c>
      <c r="P32" s="55">
        <v>1853</v>
      </c>
      <c r="Q32" s="55">
        <v>3950</v>
      </c>
      <c r="R32" s="55">
        <v>0</v>
      </c>
      <c r="S32" s="55">
        <v>0</v>
      </c>
      <c r="T32" s="55">
        <v>185167</v>
      </c>
      <c r="U32" s="3">
        <v>14739.78</v>
      </c>
      <c r="V32" s="3">
        <v>570368</v>
      </c>
      <c r="W32" s="3">
        <v>0</v>
      </c>
      <c r="X32" s="4">
        <f t="shared" si="0"/>
        <v>2803274.39</v>
      </c>
    </row>
    <row r="33" spans="1:24" x14ac:dyDescent="0.25">
      <c r="A33" s="5">
        <v>27</v>
      </c>
      <c r="B33" s="6" t="s">
        <v>29</v>
      </c>
      <c r="C33" s="55">
        <v>65072.2</v>
      </c>
      <c r="D33" s="55">
        <v>211892</v>
      </c>
      <c r="E33" s="55">
        <v>1999250</v>
      </c>
      <c r="F33" s="55">
        <v>802589</v>
      </c>
      <c r="G33" s="55">
        <v>0</v>
      </c>
      <c r="H33" s="55">
        <v>77987</v>
      </c>
      <c r="I33" s="55">
        <v>0</v>
      </c>
      <c r="J33" s="55">
        <v>8203</v>
      </c>
      <c r="K33" s="55">
        <v>18420.28</v>
      </c>
      <c r="L33" s="55">
        <v>8452.380000000001</v>
      </c>
      <c r="M33" s="55">
        <v>0</v>
      </c>
      <c r="N33" s="55">
        <v>5571.38</v>
      </c>
      <c r="O33" s="55">
        <v>10000</v>
      </c>
      <c r="P33" s="55">
        <v>3094</v>
      </c>
      <c r="Q33" s="55">
        <v>8128</v>
      </c>
      <c r="R33" s="55">
        <v>0</v>
      </c>
      <c r="S33" s="55">
        <v>0</v>
      </c>
      <c r="T33" s="55">
        <v>243676</v>
      </c>
      <c r="U33" s="3">
        <v>30866.22</v>
      </c>
      <c r="V33" s="3">
        <v>1175310</v>
      </c>
      <c r="W33" s="3">
        <v>0</v>
      </c>
      <c r="X33" s="4">
        <f t="shared" si="0"/>
        <v>4668511.46</v>
      </c>
    </row>
    <row r="34" spans="1:24" x14ac:dyDescent="0.25">
      <c r="A34" s="5">
        <v>28</v>
      </c>
      <c r="B34" s="6" t="s">
        <v>30</v>
      </c>
      <c r="C34" s="55">
        <v>0</v>
      </c>
      <c r="D34" s="55">
        <v>57706</v>
      </c>
      <c r="E34" s="55">
        <v>843151</v>
      </c>
      <c r="F34" s="55">
        <v>274366</v>
      </c>
      <c r="G34" s="55">
        <v>0</v>
      </c>
      <c r="H34" s="55">
        <v>24222</v>
      </c>
      <c r="I34" s="55">
        <v>0</v>
      </c>
      <c r="J34" s="55">
        <v>8203</v>
      </c>
      <c r="K34" s="55">
        <v>3635.5</v>
      </c>
      <c r="L34" s="55">
        <v>2733</v>
      </c>
      <c r="M34" s="55">
        <v>0</v>
      </c>
      <c r="N34" s="55">
        <v>1469.3700000000001</v>
      </c>
      <c r="O34" s="55">
        <v>5000</v>
      </c>
      <c r="P34" s="55">
        <v>1710</v>
      </c>
      <c r="Q34" s="55">
        <v>3640</v>
      </c>
      <c r="R34" s="55">
        <v>0</v>
      </c>
      <c r="S34" s="55">
        <v>0</v>
      </c>
      <c r="T34" s="55">
        <v>0</v>
      </c>
      <c r="U34" s="3">
        <v>11694.76</v>
      </c>
      <c r="V34" s="3">
        <v>243859</v>
      </c>
      <c r="W34" s="3">
        <v>0</v>
      </c>
      <c r="X34" s="4">
        <f t="shared" si="0"/>
        <v>1481389.6300000001</v>
      </c>
    </row>
    <row r="35" spans="1:24" ht="15.6" x14ac:dyDescent="0.25">
      <c r="A35" s="5">
        <v>29</v>
      </c>
      <c r="B35" s="6" t="s">
        <v>267</v>
      </c>
      <c r="C35" s="55">
        <v>361485.2</v>
      </c>
      <c r="D35" s="55">
        <v>4786868</v>
      </c>
      <c r="E35" s="55">
        <v>10991316</v>
      </c>
      <c r="F35" s="55">
        <v>4983243</v>
      </c>
      <c r="G35" s="55">
        <v>0</v>
      </c>
      <c r="H35" s="55">
        <v>934940</v>
      </c>
      <c r="I35" s="55">
        <v>151843</v>
      </c>
      <c r="J35" s="55">
        <v>106636</v>
      </c>
      <c r="K35" s="55">
        <v>618220.63</v>
      </c>
      <c r="L35" s="55">
        <v>167344.76</v>
      </c>
      <c r="M35" s="55">
        <v>250000</v>
      </c>
      <c r="N35" s="55">
        <v>132201.64000000001</v>
      </c>
      <c r="O35" s="55">
        <v>4964.1400000000003</v>
      </c>
      <c r="P35" s="55">
        <v>109384</v>
      </c>
      <c r="Q35" s="55">
        <v>37500</v>
      </c>
      <c r="R35" s="55">
        <v>106891.84</v>
      </c>
      <c r="S35" s="55">
        <v>0</v>
      </c>
      <c r="T35" s="55">
        <v>4625145</v>
      </c>
      <c r="U35" s="3">
        <v>1447247.12</v>
      </c>
      <c r="V35" s="3">
        <v>24342463</v>
      </c>
      <c r="W35" s="3">
        <v>0</v>
      </c>
      <c r="X35" s="4">
        <f t="shared" si="0"/>
        <v>54157693.329999998</v>
      </c>
    </row>
    <row r="36" spans="1:24" x14ac:dyDescent="0.25">
      <c r="A36" s="5">
        <v>30</v>
      </c>
      <c r="B36" s="6" t="s">
        <v>31</v>
      </c>
      <c r="C36" s="55">
        <v>104915.93</v>
      </c>
      <c r="D36" s="55">
        <v>285639</v>
      </c>
      <c r="E36" s="55">
        <v>674195</v>
      </c>
      <c r="F36" s="55">
        <v>206787</v>
      </c>
      <c r="G36" s="55">
        <v>0</v>
      </c>
      <c r="H36" s="55">
        <v>60054</v>
      </c>
      <c r="I36" s="55">
        <v>0</v>
      </c>
      <c r="J36" s="55">
        <v>16405</v>
      </c>
      <c r="K36" s="55">
        <v>125867.23</v>
      </c>
      <c r="L36" s="55">
        <v>0</v>
      </c>
      <c r="M36" s="55">
        <v>0</v>
      </c>
      <c r="N36" s="55">
        <v>25854.81</v>
      </c>
      <c r="O36" s="55">
        <v>0</v>
      </c>
      <c r="P36" s="55">
        <v>0</v>
      </c>
      <c r="Q36" s="55">
        <v>13300</v>
      </c>
      <c r="R36" s="55">
        <v>0</v>
      </c>
      <c r="S36" s="55">
        <v>0</v>
      </c>
      <c r="T36" s="55">
        <v>675409</v>
      </c>
      <c r="U36" s="3">
        <v>102280</v>
      </c>
      <c r="V36" s="3">
        <v>1777263.04</v>
      </c>
      <c r="W36" s="3">
        <v>0</v>
      </c>
      <c r="X36" s="4">
        <f t="shared" si="0"/>
        <v>4067970.01</v>
      </c>
    </row>
    <row r="37" spans="1:24" x14ac:dyDescent="0.25">
      <c r="A37" s="5">
        <v>31</v>
      </c>
      <c r="B37" s="6" t="s">
        <v>32</v>
      </c>
      <c r="C37" s="55">
        <v>53142.15</v>
      </c>
      <c r="D37" s="55">
        <v>58177</v>
      </c>
      <c r="E37" s="55">
        <v>520632</v>
      </c>
      <c r="F37" s="55">
        <v>174302</v>
      </c>
      <c r="G37" s="55">
        <v>0</v>
      </c>
      <c r="H37" s="55">
        <v>22065</v>
      </c>
      <c r="I37" s="55">
        <v>0</v>
      </c>
      <c r="J37" s="55">
        <v>8203</v>
      </c>
      <c r="K37" s="55">
        <v>49193.279999999999</v>
      </c>
      <c r="L37" s="55">
        <v>4066.55</v>
      </c>
      <c r="M37" s="55">
        <v>0</v>
      </c>
      <c r="N37" s="55">
        <v>2456</v>
      </c>
      <c r="O37" s="55">
        <v>0</v>
      </c>
      <c r="P37" s="55">
        <v>1531</v>
      </c>
      <c r="Q37" s="55">
        <v>3795</v>
      </c>
      <c r="R37" s="55">
        <v>0</v>
      </c>
      <c r="S37" s="55">
        <v>0</v>
      </c>
      <c r="T37" s="55">
        <v>206680</v>
      </c>
      <c r="U37" s="3">
        <v>18976.760000000002</v>
      </c>
      <c r="V37" s="3">
        <v>437235</v>
      </c>
      <c r="W37" s="3">
        <v>0</v>
      </c>
      <c r="X37" s="4">
        <f t="shared" si="0"/>
        <v>1560454.74</v>
      </c>
    </row>
    <row r="38" spans="1:24" x14ac:dyDescent="0.25">
      <c r="A38" s="5">
        <v>32</v>
      </c>
      <c r="B38" s="6" t="s">
        <v>33</v>
      </c>
      <c r="C38" s="55">
        <v>106219.58</v>
      </c>
      <c r="D38" s="55">
        <v>73656</v>
      </c>
      <c r="E38" s="55">
        <v>545579</v>
      </c>
      <c r="F38" s="55">
        <v>370052</v>
      </c>
      <c r="G38" s="55">
        <v>0</v>
      </c>
      <c r="H38" s="55">
        <v>38549</v>
      </c>
      <c r="I38" s="55">
        <v>285452</v>
      </c>
      <c r="J38" s="55">
        <v>0</v>
      </c>
      <c r="K38" s="55">
        <v>11595.82</v>
      </c>
      <c r="L38" s="55">
        <v>7946.2300000000005</v>
      </c>
      <c r="M38" s="55">
        <v>0</v>
      </c>
      <c r="N38" s="55">
        <v>5165.7700000000004</v>
      </c>
      <c r="O38" s="55">
        <v>0</v>
      </c>
      <c r="P38" s="55">
        <v>0</v>
      </c>
      <c r="Q38" s="55">
        <v>4965</v>
      </c>
      <c r="R38" s="55">
        <v>0</v>
      </c>
      <c r="S38" s="55">
        <v>0</v>
      </c>
      <c r="T38" s="55">
        <v>437173</v>
      </c>
      <c r="U38" s="3">
        <v>36972.54</v>
      </c>
      <c r="V38" s="3">
        <v>804097</v>
      </c>
      <c r="W38" s="3">
        <v>0</v>
      </c>
      <c r="X38" s="4">
        <f t="shared" si="0"/>
        <v>2727422.9400000004</v>
      </c>
    </row>
    <row r="39" spans="1:24" x14ac:dyDescent="0.25">
      <c r="A39" s="5">
        <v>33</v>
      </c>
      <c r="B39" s="6" t="s">
        <v>34</v>
      </c>
      <c r="C39" s="55">
        <v>249233.47</v>
      </c>
      <c r="D39" s="55">
        <v>161914</v>
      </c>
      <c r="E39" s="55">
        <v>2349885</v>
      </c>
      <c r="F39" s="55">
        <v>774824</v>
      </c>
      <c r="G39" s="55">
        <v>0</v>
      </c>
      <c r="H39" s="55">
        <v>100492</v>
      </c>
      <c r="I39" s="55">
        <v>0</v>
      </c>
      <c r="J39" s="55">
        <v>0</v>
      </c>
      <c r="K39" s="55">
        <v>50383.880000000005</v>
      </c>
      <c r="L39" s="55">
        <v>14645.4</v>
      </c>
      <c r="M39" s="55">
        <v>0</v>
      </c>
      <c r="N39" s="55">
        <v>8693.25</v>
      </c>
      <c r="O39" s="55">
        <v>0</v>
      </c>
      <c r="P39" s="55">
        <v>5476</v>
      </c>
      <c r="Q39" s="55">
        <v>7512</v>
      </c>
      <c r="R39" s="55">
        <v>22300.78</v>
      </c>
      <c r="S39" s="55">
        <v>0</v>
      </c>
      <c r="T39" s="55">
        <v>552418</v>
      </c>
      <c r="U39" s="3">
        <v>44085.58</v>
      </c>
      <c r="V39" s="3">
        <v>1439931</v>
      </c>
      <c r="W39" s="3">
        <v>0</v>
      </c>
      <c r="X39" s="4">
        <f t="shared" ref="X39:X70" si="1">SUM(C39:W39)</f>
        <v>5781794.3599999994</v>
      </c>
    </row>
    <row r="40" spans="1:24" x14ac:dyDescent="0.25">
      <c r="A40" s="5">
        <v>34</v>
      </c>
      <c r="B40" s="6" t="s">
        <v>35</v>
      </c>
      <c r="C40" s="55">
        <v>88125.85</v>
      </c>
      <c r="D40" s="55">
        <v>338720</v>
      </c>
      <c r="E40" s="55">
        <v>2051777</v>
      </c>
      <c r="F40" s="55">
        <v>1019133</v>
      </c>
      <c r="G40" s="55">
        <v>0</v>
      </c>
      <c r="H40" s="55">
        <v>138868</v>
      </c>
      <c r="I40" s="55">
        <v>0</v>
      </c>
      <c r="J40" s="55">
        <v>24608</v>
      </c>
      <c r="K40" s="55">
        <v>155061.56</v>
      </c>
      <c r="L40" s="55">
        <v>72796.95</v>
      </c>
      <c r="M40" s="55">
        <v>0</v>
      </c>
      <c r="N40" s="55">
        <v>24576.25</v>
      </c>
      <c r="O40" s="55">
        <v>0</v>
      </c>
      <c r="P40" s="55">
        <v>7146</v>
      </c>
      <c r="Q40" s="55">
        <v>25588</v>
      </c>
      <c r="R40" s="55">
        <v>0</v>
      </c>
      <c r="S40" s="55">
        <v>0</v>
      </c>
      <c r="T40" s="55">
        <v>746337</v>
      </c>
      <c r="U40" s="3">
        <v>144107.04</v>
      </c>
      <c r="V40" s="3">
        <v>3254780</v>
      </c>
      <c r="W40" s="3">
        <v>0</v>
      </c>
      <c r="X40" s="4">
        <f t="shared" si="1"/>
        <v>8091624.6500000004</v>
      </c>
    </row>
    <row r="41" spans="1:24" x14ac:dyDescent="0.25">
      <c r="A41" s="5">
        <v>35</v>
      </c>
      <c r="B41" s="6" t="s">
        <v>36</v>
      </c>
      <c r="C41" s="55">
        <v>14213.49</v>
      </c>
      <c r="D41" s="55">
        <v>107754</v>
      </c>
      <c r="E41" s="55">
        <v>1234204</v>
      </c>
      <c r="F41" s="55">
        <v>560116</v>
      </c>
      <c r="G41" s="55">
        <v>0</v>
      </c>
      <c r="H41" s="55">
        <v>82124</v>
      </c>
      <c r="I41" s="55">
        <v>0</v>
      </c>
      <c r="J41" s="55">
        <v>8203</v>
      </c>
      <c r="K41" s="55">
        <v>92896.34</v>
      </c>
      <c r="L41" s="55">
        <v>41451.82</v>
      </c>
      <c r="M41" s="55">
        <v>0</v>
      </c>
      <c r="N41" s="55">
        <v>1924.73</v>
      </c>
      <c r="O41" s="55">
        <v>0</v>
      </c>
      <c r="P41" s="55">
        <v>2068</v>
      </c>
      <c r="Q41" s="55">
        <v>4529</v>
      </c>
      <c r="R41" s="55">
        <v>0</v>
      </c>
      <c r="S41" s="55">
        <v>0</v>
      </c>
      <c r="T41" s="55">
        <v>186627</v>
      </c>
      <c r="U41" s="3">
        <v>20308.86</v>
      </c>
      <c r="V41" s="3">
        <v>973716</v>
      </c>
      <c r="W41" s="3">
        <v>0</v>
      </c>
      <c r="X41" s="4">
        <f t="shared" si="1"/>
        <v>3330136.2399999998</v>
      </c>
    </row>
    <row r="42" spans="1:24" x14ac:dyDescent="0.25">
      <c r="A42" s="5">
        <v>36</v>
      </c>
      <c r="B42" s="6" t="s">
        <v>37</v>
      </c>
      <c r="C42" s="55">
        <v>11971.9</v>
      </c>
      <c r="D42" s="55">
        <v>146342</v>
      </c>
      <c r="E42" s="55">
        <v>918142</v>
      </c>
      <c r="F42" s="55">
        <v>473482</v>
      </c>
      <c r="G42" s="55">
        <v>0</v>
      </c>
      <c r="H42" s="55">
        <v>59502</v>
      </c>
      <c r="I42" s="55">
        <v>0</v>
      </c>
      <c r="J42" s="55">
        <v>16405</v>
      </c>
      <c r="K42" s="55">
        <v>11835.310000000001</v>
      </c>
      <c r="L42" s="55">
        <v>5907.17</v>
      </c>
      <c r="M42" s="55">
        <v>3000</v>
      </c>
      <c r="N42" s="55">
        <v>4744.8599999999997</v>
      </c>
      <c r="O42" s="55">
        <v>0</v>
      </c>
      <c r="P42" s="55">
        <v>2919</v>
      </c>
      <c r="Q42" s="55">
        <v>7653</v>
      </c>
      <c r="R42" s="55">
        <v>0</v>
      </c>
      <c r="S42" s="55">
        <v>0</v>
      </c>
      <c r="T42" s="55">
        <v>315483</v>
      </c>
      <c r="U42" s="3">
        <v>57328.92</v>
      </c>
      <c r="V42" s="3">
        <v>1187625</v>
      </c>
      <c r="W42" s="3">
        <v>0</v>
      </c>
      <c r="X42" s="4">
        <f t="shared" si="1"/>
        <v>3222341.16</v>
      </c>
    </row>
    <row r="43" spans="1:24" x14ac:dyDescent="0.25">
      <c r="A43" s="5">
        <v>37</v>
      </c>
      <c r="B43" s="6" t="s">
        <v>38</v>
      </c>
      <c r="C43" s="55">
        <v>64007.83</v>
      </c>
      <c r="D43" s="55">
        <v>20179</v>
      </c>
      <c r="E43" s="55">
        <v>73711</v>
      </c>
      <c r="F43" s="55">
        <v>26750</v>
      </c>
      <c r="G43" s="55">
        <v>0</v>
      </c>
      <c r="H43" s="55">
        <v>6065</v>
      </c>
      <c r="I43" s="55">
        <v>0</v>
      </c>
      <c r="J43" s="55">
        <v>8203</v>
      </c>
      <c r="K43" s="55">
        <v>5818.3</v>
      </c>
      <c r="L43" s="55">
        <v>41992.55</v>
      </c>
      <c r="M43" s="55">
        <v>0</v>
      </c>
      <c r="N43" s="55">
        <v>5345.59</v>
      </c>
      <c r="O43" s="55">
        <v>0</v>
      </c>
      <c r="P43" s="55">
        <v>1597</v>
      </c>
      <c r="Q43" s="55">
        <v>3664</v>
      </c>
      <c r="R43" s="55">
        <v>0</v>
      </c>
      <c r="S43" s="55">
        <v>0</v>
      </c>
      <c r="T43" s="55">
        <v>42909</v>
      </c>
      <c r="U43" s="3">
        <v>0</v>
      </c>
      <c r="V43" s="3">
        <v>204727</v>
      </c>
      <c r="W43" s="3">
        <v>0</v>
      </c>
      <c r="X43" s="4">
        <f t="shared" si="1"/>
        <v>504969.27</v>
      </c>
    </row>
    <row r="44" spans="1:24" x14ac:dyDescent="0.25">
      <c r="A44" s="5">
        <v>38</v>
      </c>
      <c r="B44" s="6" t="s">
        <v>39</v>
      </c>
      <c r="C44" s="55">
        <v>18976.739999999998</v>
      </c>
      <c r="D44" s="55">
        <v>43546</v>
      </c>
      <c r="E44" s="55">
        <v>1034882</v>
      </c>
      <c r="F44" s="55">
        <v>255936</v>
      </c>
      <c r="G44" s="55">
        <v>0</v>
      </c>
      <c r="H44" s="55">
        <v>29317</v>
      </c>
      <c r="I44" s="55">
        <v>0</v>
      </c>
      <c r="J44" s="55">
        <v>8203</v>
      </c>
      <c r="K44" s="55">
        <v>31938.010000000002</v>
      </c>
      <c r="L44" s="55">
        <v>4319.63</v>
      </c>
      <c r="M44" s="55">
        <v>0</v>
      </c>
      <c r="N44" s="55">
        <v>2259.5500000000002</v>
      </c>
      <c r="O44" s="55">
        <v>0</v>
      </c>
      <c r="P44" s="55">
        <v>1924</v>
      </c>
      <c r="Q44" s="55">
        <v>3440</v>
      </c>
      <c r="R44" s="55">
        <v>0</v>
      </c>
      <c r="S44" s="55">
        <v>0</v>
      </c>
      <c r="T44" s="55">
        <v>242847</v>
      </c>
      <c r="U44" s="3">
        <v>9331.08</v>
      </c>
      <c r="V44" s="3">
        <v>391886</v>
      </c>
      <c r="W44" s="3">
        <v>0</v>
      </c>
      <c r="X44" s="4">
        <f t="shared" si="1"/>
        <v>2078806.01</v>
      </c>
    </row>
    <row r="45" spans="1:24" x14ac:dyDescent="0.25">
      <c r="A45" s="5">
        <v>39</v>
      </c>
      <c r="B45" s="6" t="s">
        <v>40</v>
      </c>
      <c r="C45" s="55">
        <v>26617.1</v>
      </c>
      <c r="D45" s="55">
        <v>128634</v>
      </c>
      <c r="E45" s="55">
        <v>701605</v>
      </c>
      <c r="F45" s="55">
        <v>387869</v>
      </c>
      <c r="G45" s="55">
        <v>0</v>
      </c>
      <c r="H45" s="55">
        <v>41919</v>
      </c>
      <c r="I45" s="55">
        <v>0</v>
      </c>
      <c r="J45" s="55">
        <v>0</v>
      </c>
      <c r="K45" s="55">
        <v>46569.41</v>
      </c>
      <c r="L45" s="55">
        <v>5299.97</v>
      </c>
      <c r="M45" s="55">
        <v>0</v>
      </c>
      <c r="N45" s="55">
        <v>3076.5</v>
      </c>
      <c r="O45" s="55">
        <v>0</v>
      </c>
      <c r="P45" s="55">
        <v>2394</v>
      </c>
      <c r="Q45" s="55">
        <v>7893</v>
      </c>
      <c r="R45" s="55">
        <v>0</v>
      </c>
      <c r="S45" s="55">
        <v>0</v>
      </c>
      <c r="T45" s="55">
        <v>635844</v>
      </c>
      <c r="U45" s="3">
        <v>38683.040000000001</v>
      </c>
      <c r="V45" s="3">
        <v>723470</v>
      </c>
      <c r="W45" s="3">
        <v>0</v>
      </c>
      <c r="X45" s="4">
        <f t="shared" si="1"/>
        <v>2749874.02</v>
      </c>
    </row>
    <row r="46" spans="1:24" ht="15.6" x14ac:dyDescent="0.25">
      <c r="A46" s="5">
        <v>40</v>
      </c>
      <c r="B46" s="6" t="s">
        <v>266</v>
      </c>
      <c r="C46" s="118" t="s">
        <v>253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9"/>
    </row>
    <row r="47" spans="1:24" x14ac:dyDescent="0.25">
      <c r="A47" s="5">
        <v>41</v>
      </c>
      <c r="B47" s="6" t="s">
        <v>41</v>
      </c>
      <c r="C47" s="55">
        <v>46480</v>
      </c>
      <c r="D47" s="55">
        <v>213328</v>
      </c>
      <c r="E47" s="55">
        <v>3077132</v>
      </c>
      <c r="F47" s="55">
        <v>1026956</v>
      </c>
      <c r="G47" s="55">
        <v>0</v>
      </c>
      <c r="H47" s="55">
        <v>95003</v>
      </c>
      <c r="I47" s="55">
        <v>0</v>
      </c>
      <c r="J47" s="55">
        <v>24608</v>
      </c>
      <c r="K47" s="55">
        <v>53618</v>
      </c>
      <c r="L47" s="55">
        <v>10493</v>
      </c>
      <c r="M47" s="55">
        <v>0</v>
      </c>
      <c r="N47" s="55">
        <v>8032</v>
      </c>
      <c r="O47" s="55">
        <v>0</v>
      </c>
      <c r="P47" s="55">
        <v>6141</v>
      </c>
      <c r="Q47" s="55">
        <v>11440</v>
      </c>
      <c r="R47" s="55">
        <v>0</v>
      </c>
      <c r="S47" s="55">
        <v>0</v>
      </c>
      <c r="T47" s="55">
        <v>154957</v>
      </c>
      <c r="U47" s="3">
        <v>22248</v>
      </c>
      <c r="V47" s="3">
        <v>1192615</v>
      </c>
      <c r="W47" s="3">
        <v>0</v>
      </c>
      <c r="X47" s="4">
        <f t="shared" si="1"/>
        <v>5943051</v>
      </c>
    </row>
    <row r="48" spans="1:24" x14ac:dyDescent="0.25">
      <c r="A48" s="5">
        <v>42</v>
      </c>
      <c r="B48" s="6" t="s">
        <v>42</v>
      </c>
      <c r="C48" s="55">
        <v>226227.36000000002</v>
      </c>
      <c r="D48" s="55">
        <v>304603</v>
      </c>
      <c r="E48" s="55">
        <v>886286</v>
      </c>
      <c r="F48" s="55">
        <v>537844</v>
      </c>
      <c r="G48" s="55">
        <v>0</v>
      </c>
      <c r="H48" s="55">
        <v>99779</v>
      </c>
      <c r="I48" s="55">
        <v>0</v>
      </c>
      <c r="J48" s="55">
        <v>24608</v>
      </c>
      <c r="K48" s="55">
        <v>0</v>
      </c>
      <c r="L48" s="55">
        <v>178301.15</v>
      </c>
      <c r="M48" s="55">
        <v>22298.959999999999</v>
      </c>
      <c r="N48" s="55">
        <v>0</v>
      </c>
      <c r="O48" s="55">
        <v>0</v>
      </c>
      <c r="P48" s="55">
        <v>10696</v>
      </c>
      <c r="Q48" s="55">
        <v>10171</v>
      </c>
      <c r="R48" s="55">
        <v>0</v>
      </c>
      <c r="S48" s="55">
        <v>0</v>
      </c>
      <c r="T48" s="55">
        <v>1222652</v>
      </c>
      <c r="U48" s="3">
        <v>0</v>
      </c>
      <c r="V48" s="3">
        <v>3530410</v>
      </c>
      <c r="W48" s="3">
        <v>0</v>
      </c>
      <c r="X48" s="4">
        <f t="shared" si="1"/>
        <v>7053876.4699999997</v>
      </c>
    </row>
    <row r="49" spans="1:24" x14ac:dyDescent="0.25">
      <c r="A49" s="5">
        <v>43</v>
      </c>
      <c r="B49" s="6" t="s">
        <v>43</v>
      </c>
      <c r="C49" s="55">
        <v>1176160.76</v>
      </c>
      <c r="D49" s="55">
        <v>1751762</v>
      </c>
      <c r="E49" s="55">
        <v>12284168</v>
      </c>
      <c r="F49" s="55">
        <v>6253179</v>
      </c>
      <c r="G49" s="55">
        <v>0</v>
      </c>
      <c r="H49" s="55">
        <v>633680</v>
      </c>
      <c r="I49" s="55">
        <v>0</v>
      </c>
      <c r="J49" s="55">
        <v>70624.509999999995</v>
      </c>
      <c r="K49" s="55">
        <v>934010.38</v>
      </c>
      <c r="L49" s="55">
        <v>72565.02</v>
      </c>
      <c r="M49" s="55">
        <v>0</v>
      </c>
      <c r="N49" s="55">
        <v>57026.66</v>
      </c>
      <c r="O49" s="55">
        <v>0</v>
      </c>
      <c r="P49" s="55">
        <v>42169.43</v>
      </c>
      <c r="Q49" s="55">
        <v>37500</v>
      </c>
      <c r="R49" s="55">
        <v>0</v>
      </c>
      <c r="S49" s="55">
        <v>0</v>
      </c>
      <c r="T49" s="55">
        <v>1533624</v>
      </c>
      <c r="U49" s="3">
        <v>861123.24</v>
      </c>
      <c r="V49" s="3">
        <v>11301704</v>
      </c>
      <c r="W49" s="3">
        <v>0</v>
      </c>
      <c r="X49" s="4">
        <f t="shared" si="1"/>
        <v>37009297</v>
      </c>
    </row>
    <row r="50" spans="1:24" x14ac:dyDescent="0.25">
      <c r="A50" s="5">
        <v>44</v>
      </c>
      <c r="B50" s="6" t="s">
        <v>44</v>
      </c>
      <c r="C50" s="55">
        <v>37484.449999999997</v>
      </c>
      <c r="D50" s="55">
        <v>417925</v>
      </c>
      <c r="E50" s="55">
        <v>5127166</v>
      </c>
      <c r="F50" s="55">
        <v>1445606</v>
      </c>
      <c r="G50" s="55">
        <v>0</v>
      </c>
      <c r="H50" s="55">
        <v>181237</v>
      </c>
      <c r="I50" s="55">
        <v>217266</v>
      </c>
      <c r="J50" s="55">
        <v>33397.160000000003</v>
      </c>
      <c r="K50" s="55">
        <v>0</v>
      </c>
      <c r="L50" s="55">
        <v>12619</v>
      </c>
      <c r="M50" s="55">
        <v>0</v>
      </c>
      <c r="N50" s="55">
        <v>10060</v>
      </c>
      <c r="O50" s="55">
        <v>0</v>
      </c>
      <c r="P50" s="55">
        <v>3430</v>
      </c>
      <c r="Q50" s="55">
        <v>10964</v>
      </c>
      <c r="R50" s="55">
        <v>0</v>
      </c>
      <c r="S50" s="55">
        <v>0</v>
      </c>
      <c r="T50" s="55">
        <v>936902.37</v>
      </c>
      <c r="U50" s="3">
        <v>49895.78</v>
      </c>
      <c r="V50" s="3">
        <v>2102240</v>
      </c>
      <c r="W50" s="3">
        <v>0</v>
      </c>
      <c r="X50" s="4">
        <f t="shared" si="1"/>
        <v>10586192.76</v>
      </c>
    </row>
    <row r="51" spans="1:24" x14ac:dyDescent="0.25">
      <c r="A51" s="5">
        <v>45</v>
      </c>
      <c r="B51" s="6" t="s">
        <v>45</v>
      </c>
      <c r="C51" s="55">
        <v>0</v>
      </c>
      <c r="D51" s="55">
        <v>843</v>
      </c>
      <c r="E51" s="55">
        <v>50182</v>
      </c>
      <c r="F51" s="55">
        <v>0</v>
      </c>
      <c r="G51" s="55">
        <v>0</v>
      </c>
      <c r="H51" s="55">
        <v>1710</v>
      </c>
      <c r="I51" s="55">
        <v>0</v>
      </c>
      <c r="J51" s="55">
        <v>0</v>
      </c>
      <c r="K51" s="55">
        <v>2332.27</v>
      </c>
      <c r="L51" s="55">
        <v>1760.3700000000001</v>
      </c>
      <c r="M51" s="55">
        <v>0</v>
      </c>
      <c r="N51" s="55">
        <v>0</v>
      </c>
      <c r="O51" s="55">
        <v>0</v>
      </c>
      <c r="P51" s="55">
        <v>0</v>
      </c>
      <c r="Q51" s="55">
        <v>3017</v>
      </c>
      <c r="R51" s="55">
        <v>0</v>
      </c>
      <c r="S51" s="55">
        <v>829722</v>
      </c>
      <c r="T51" s="55">
        <v>1804</v>
      </c>
      <c r="U51" s="3">
        <v>8816.7199999999993</v>
      </c>
      <c r="V51" s="3">
        <v>200000</v>
      </c>
      <c r="W51" s="3">
        <v>0</v>
      </c>
      <c r="X51" s="4">
        <f t="shared" si="1"/>
        <v>1100187.3599999999</v>
      </c>
    </row>
    <row r="52" spans="1:24" x14ac:dyDescent="0.25">
      <c r="A52" s="5">
        <v>46</v>
      </c>
      <c r="B52" s="6" t="s">
        <v>46</v>
      </c>
      <c r="C52" s="55">
        <v>58223.92</v>
      </c>
      <c r="D52" s="55">
        <v>153224</v>
      </c>
      <c r="E52" s="55">
        <v>963245</v>
      </c>
      <c r="F52" s="55">
        <v>393156</v>
      </c>
      <c r="G52" s="55">
        <v>0</v>
      </c>
      <c r="H52" s="55">
        <v>60315</v>
      </c>
      <c r="I52" s="55">
        <v>0</v>
      </c>
      <c r="J52" s="55">
        <v>16405</v>
      </c>
      <c r="K52" s="55">
        <v>6024.55</v>
      </c>
      <c r="L52" s="55">
        <v>1902</v>
      </c>
      <c r="M52" s="55">
        <v>9878.74</v>
      </c>
      <c r="N52" s="55">
        <v>5097.01</v>
      </c>
      <c r="O52" s="55">
        <v>0</v>
      </c>
      <c r="P52" s="55">
        <v>2718</v>
      </c>
      <c r="Q52" s="55">
        <v>9435</v>
      </c>
      <c r="R52" s="55">
        <v>8408.52</v>
      </c>
      <c r="S52" s="55">
        <v>0</v>
      </c>
      <c r="T52" s="55">
        <v>650723</v>
      </c>
      <c r="U52" s="3">
        <v>88417.01</v>
      </c>
      <c r="V52" s="3">
        <v>1350028</v>
      </c>
      <c r="W52" s="3">
        <v>0</v>
      </c>
      <c r="X52" s="4">
        <f t="shared" si="1"/>
        <v>3777200.75</v>
      </c>
    </row>
    <row r="53" spans="1:24" ht="15.6" x14ac:dyDescent="0.25">
      <c r="A53" s="5">
        <v>47</v>
      </c>
      <c r="B53" s="6" t="s">
        <v>265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3">
        <v>0</v>
      </c>
      <c r="V53" s="3">
        <v>0</v>
      </c>
      <c r="W53" s="3">
        <v>0</v>
      </c>
      <c r="X53" s="4">
        <f t="shared" si="1"/>
        <v>0</v>
      </c>
    </row>
    <row r="54" spans="1:24" x14ac:dyDescent="0.25">
      <c r="A54" s="5">
        <v>48</v>
      </c>
      <c r="B54" s="6" t="s">
        <v>47</v>
      </c>
      <c r="C54" s="55">
        <v>7614.66</v>
      </c>
      <c r="D54" s="55">
        <v>159731</v>
      </c>
      <c r="E54" s="55">
        <v>533267</v>
      </c>
      <c r="F54" s="55">
        <v>163568</v>
      </c>
      <c r="G54" s="55">
        <v>0</v>
      </c>
      <c r="H54" s="55">
        <v>39983</v>
      </c>
      <c r="I54" s="55">
        <v>0</v>
      </c>
      <c r="J54" s="55">
        <v>8203</v>
      </c>
      <c r="K54" s="55">
        <v>8180.32</v>
      </c>
      <c r="L54" s="55">
        <v>7364.51</v>
      </c>
      <c r="M54" s="55">
        <v>0</v>
      </c>
      <c r="N54" s="55">
        <v>5015.25</v>
      </c>
      <c r="O54" s="55">
        <v>0</v>
      </c>
      <c r="P54" s="55">
        <v>10271</v>
      </c>
      <c r="Q54" s="55">
        <v>7461</v>
      </c>
      <c r="R54" s="55">
        <v>0</v>
      </c>
      <c r="S54" s="55">
        <v>0</v>
      </c>
      <c r="T54" s="55">
        <v>195525</v>
      </c>
      <c r="U54" s="3">
        <v>54835.66</v>
      </c>
      <c r="V54" s="3">
        <v>1084846</v>
      </c>
      <c r="W54" s="3">
        <v>0</v>
      </c>
      <c r="X54" s="4">
        <f t="shared" si="1"/>
        <v>2285865.4</v>
      </c>
    </row>
    <row r="55" spans="1:24" x14ac:dyDescent="0.25">
      <c r="A55" s="5">
        <v>49</v>
      </c>
      <c r="B55" s="6" t="s">
        <v>48</v>
      </c>
      <c r="C55" s="55">
        <v>0</v>
      </c>
      <c r="D55" s="55">
        <v>73064</v>
      </c>
      <c r="E55" s="55">
        <v>554364</v>
      </c>
      <c r="F55" s="55">
        <v>235255</v>
      </c>
      <c r="G55" s="55">
        <v>0</v>
      </c>
      <c r="H55" s="55">
        <v>11169</v>
      </c>
      <c r="I55" s="55">
        <v>0</v>
      </c>
      <c r="J55" s="55">
        <v>8203</v>
      </c>
      <c r="K55" s="55">
        <v>4354.4800000000005</v>
      </c>
      <c r="L55" s="55">
        <v>0</v>
      </c>
      <c r="M55" s="55">
        <v>0</v>
      </c>
      <c r="N55" s="55">
        <v>472.48</v>
      </c>
      <c r="O55" s="55">
        <v>0</v>
      </c>
      <c r="P55" s="55">
        <v>949</v>
      </c>
      <c r="Q55" s="55">
        <v>3579</v>
      </c>
      <c r="R55" s="55">
        <v>0</v>
      </c>
      <c r="S55" s="55">
        <v>0</v>
      </c>
      <c r="T55" s="55">
        <v>73427.98</v>
      </c>
      <c r="U55" s="3">
        <v>0</v>
      </c>
      <c r="V55" s="3">
        <v>200000</v>
      </c>
      <c r="W55" s="3">
        <v>0</v>
      </c>
      <c r="X55" s="4">
        <f t="shared" si="1"/>
        <v>1164837.94</v>
      </c>
    </row>
    <row r="56" spans="1:24" x14ac:dyDescent="0.25">
      <c r="A56" s="5">
        <v>50</v>
      </c>
      <c r="B56" s="6" t="s">
        <v>49</v>
      </c>
      <c r="C56" s="55">
        <v>0</v>
      </c>
      <c r="D56" s="55">
        <v>72582</v>
      </c>
      <c r="E56" s="55">
        <v>850507</v>
      </c>
      <c r="F56" s="55">
        <v>0</v>
      </c>
      <c r="G56" s="55">
        <v>0</v>
      </c>
      <c r="H56" s="55">
        <v>21036</v>
      </c>
      <c r="I56" s="55">
        <v>0</v>
      </c>
      <c r="J56" s="55">
        <v>0</v>
      </c>
      <c r="K56" s="55">
        <v>12622.23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4178</v>
      </c>
      <c r="R56" s="55">
        <v>0</v>
      </c>
      <c r="S56" s="55">
        <v>0</v>
      </c>
      <c r="T56" s="55">
        <v>0</v>
      </c>
      <c r="U56" s="3">
        <v>16137.880000000001</v>
      </c>
      <c r="V56" s="3">
        <v>0</v>
      </c>
      <c r="W56" s="3">
        <v>0</v>
      </c>
      <c r="X56" s="4">
        <f t="shared" si="1"/>
        <v>977063.11</v>
      </c>
    </row>
    <row r="57" spans="1:24" x14ac:dyDescent="0.25">
      <c r="A57" s="5">
        <v>51</v>
      </c>
      <c r="B57" s="6" t="s">
        <v>50</v>
      </c>
      <c r="C57" s="55">
        <v>0</v>
      </c>
      <c r="D57" s="55">
        <v>12705</v>
      </c>
      <c r="E57" s="55">
        <v>227437</v>
      </c>
      <c r="F57" s="55">
        <v>71260</v>
      </c>
      <c r="G57" s="55">
        <v>0</v>
      </c>
      <c r="H57" s="55">
        <v>6802</v>
      </c>
      <c r="I57" s="55">
        <v>0</v>
      </c>
      <c r="J57" s="55">
        <v>25937.87</v>
      </c>
      <c r="K57" s="55">
        <v>0</v>
      </c>
      <c r="L57" s="55">
        <v>0</v>
      </c>
      <c r="M57" s="55">
        <v>0</v>
      </c>
      <c r="N57" s="55">
        <v>794.5</v>
      </c>
      <c r="O57" s="55">
        <v>0</v>
      </c>
      <c r="P57" s="55">
        <v>699</v>
      </c>
      <c r="Q57" s="55">
        <v>3141</v>
      </c>
      <c r="R57" s="55">
        <v>3375.6</v>
      </c>
      <c r="S57" s="55">
        <v>0</v>
      </c>
      <c r="T57" s="55">
        <v>38914</v>
      </c>
      <c r="U57" s="3">
        <v>3086.38</v>
      </c>
      <c r="V57" s="3">
        <v>200000</v>
      </c>
      <c r="W57" s="3">
        <v>0</v>
      </c>
      <c r="X57" s="4">
        <f t="shared" si="1"/>
        <v>594152.35</v>
      </c>
    </row>
    <row r="58" spans="1:24" x14ac:dyDescent="0.25">
      <c r="A58" s="5">
        <v>52</v>
      </c>
      <c r="B58" s="6" t="s">
        <v>51</v>
      </c>
      <c r="C58" s="55">
        <v>107733.08</v>
      </c>
      <c r="D58" s="55">
        <v>191971</v>
      </c>
      <c r="E58" s="55">
        <v>2432314</v>
      </c>
      <c r="F58" s="55">
        <v>856769</v>
      </c>
      <c r="G58" s="55">
        <v>0</v>
      </c>
      <c r="H58" s="55">
        <v>81831</v>
      </c>
      <c r="I58" s="55">
        <v>248220</v>
      </c>
      <c r="J58" s="55">
        <v>16405</v>
      </c>
      <c r="K58" s="55">
        <v>96990</v>
      </c>
      <c r="L58" s="55">
        <v>8495</v>
      </c>
      <c r="M58" s="55">
        <v>0</v>
      </c>
      <c r="N58" s="55">
        <v>5094.5</v>
      </c>
      <c r="O58" s="55">
        <v>0</v>
      </c>
      <c r="P58" s="55">
        <v>1038</v>
      </c>
      <c r="Q58" s="55">
        <v>5046</v>
      </c>
      <c r="R58" s="55">
        <v>0</v>
      </c>
      <c r="S58" s="55">
        <v>0</v>
      </c>
      <c r="T58" s="55">
        <v>77075</v>
      </c>
      <c r="U58" s="3">
        <v>6433.9000000000005</v>
      </c>
      <c r="V58" s="3">
        <v>919151</v>
      </c>
      <c r="W58" s="3">
        <v>0</v>
      </c>
      <c r="X58" s="4">
        <f t="shared" si="1"/>
        <v>5054566.4800000004</v>
      </c>
    </row>
    <row r="59" spans="1:24" x14ac:dyDescent="0.25">
      <c r="A59" s="5">
        <v>53</v>
      </c>
      <c r="B59" s="6" t="s">
        <v>52</v>
      </c>
      <c r="C59" s="55">
        <v>489660.13</v>
      </c>
      <c r="D59" s="55">
        <v>1285719.32</v>
      </c>
      <c r="E59" s="55">
        <v>2227899</v>
      </c>
      <c r="F59" s="55">
        <v>1437689</v>
      </c>
      <c r="G59" s="55">
        <v>0</v>
      </c>
      <c r="H59" s="55">
        <v>365747</v>
      </c>
      <c r="I59" s="55">
        <v>0</v>
      </c>
      <c r="J59" s="55">
        <v>32810.720000000001</v>
      </c>
      <c r="K59" s="55">
        <v>468761.23</v>
      </c>
      <c r="L59" s="55">
        <v>106043.58</v>
      </c>
      <c r="M59" s="55">
        <v>29962</v>
      </c>
      <c r="N59" s="55">
        <v>83777.320000000007</v>
      </c>
      <c r="O59" s="55">
        <v>0</v>
      </c>
      <c r="P59" s="55">
        <v>56803.81</v>
      </c>
      <c r="Q59" s="55">
        <v>0</v>
      </c>
      <c r="R59" s="55">
        <v>8547.7000000000007</v>
      </c>
      <c r="S59" s="55">
        <v>0</v>
      </c>
      <c r="T59" s="55">
        <v>2381146</v>
      </c>
      <c r="U59" s="3">
        <v>621638.82000000007</v>
      </c>
      <c r="V59" s="3">
        <v>14982852</v>
      </c>
      <c r="W59" s="3">
        <v>0</v>
      </c>
      <c r="X59" s="4">
        <f t="shared" si="1"/>
        <v>24579057.630000003</v>
      </c>
    </row>
    <row r="60" spans="1:24" x14ac:dyDescent="0.25">
      <c r="A60" s="5">
        <v>54</v>
      </c>
      <c r="B60" s="6" t="s">
        <v>53</v>
      </c>
      <c r="C60" s="55">
        <v>177988.18</v>
      </c>
      <c r="D60" s="55">
        <v>113288</v>
      </c>
      <c r="E60" s="55">
        <v>1037481</v>
      </c>
      <c r="F60" s="55">
        <v>514836</v>
      </c>
      <c r="G60" s="55">
        <v>0</v>
      </c>
      <c r="H60" s="55">
        <v>52120</v>
      </c>
      <c r="I60" s="55">
        <v>0</v>
      </c>
      <c r="J60" s="55">
        <v>8203</v>
      </c>
      <c r="K60" s="55">
        <v>10207.33</v>
      </c>
      <c r="L60" s="55">
        <v>10702.400000000001</v>
      </c>
      <c r="M60" s="55">
        <v>0</v>
      </c>
      <c r="N60" s="55">
        <v>7376</v>
      </c>
      <c r="O60" s="55">
        <v>0</v>
      </c>
      <c r="P60" s="55">
        <v>0</v>
      </c>
      <c r="Q60" s="55">
        <v>3730</v>
      </c>
      <c r="R60" s="55">
        <v>0</v>
      </c>
      <c r="S60" s="55">
        <v>0</v>
      </c>
      <c r="T60" s="55">
        <v>662967</v>
      </c>
      <c r="U60" s="3">
        <v>49993.24</v>
      </c>
      <c r="V60" s="3">
        <v>947558</v>
      </c>
      <c r="W60" s="3">
        <v>0</v>
      </c>
      <c r="X60" s="4">
        <f t="shared" si="1"/>
        <v>3596450.1500000004</v>
      </c>
    </row>
    <row r="61" spans="1:24" x14ac:dyDescent="0.25">
      <c r="A61" s="5">
        <v>55</v>
      </c>
      <c r="B61" s="6" t="s">
        <v>54</v>
      </c>
      <c r="C61" s="55">
        <v>4599</v>
      </c>
      <c r="D61" s="55">
        <v>88440</v>
      </c>
      <c r="E61" s="55">
        <v>1241758</v>
      </c>
      <c r="F61" s="55">
        <v>392406</v>
      </c>
      <c r="G61" s="55">
        <v>0</v>
      </c>
      <c r="H61" s="55">
        <v>36521</v>
      </c>
      <c r="I61" s="55">
        <v>0</v>
      </c>
      <c r="J61" s="55">
        <v>8203</v>
      </c>
      <c r="K61" s="55">
        <v>4306.3100000000004</v>
      </c>
      <c r="L61" s="55">
        <v>4085.6600000000003</v>
      </c>
      <c r="M61" s="55">
        <v>0</v>
      </c>
      <c r="N61" s="55">
        <v>2072.0500000000002</v>
      </c>
      <c r="O61" s="55">
        <v>0</v>
      </c>
      <c r="P61" s="55">
        <v>1265</v>
      </c>
      <c r="Q61" s="55">
        <v>6087</v>
      </c>
      <c r="R61" s="55">
        <v>0</v>
      </c>
      <c r="S61" s="55">
        <v>0</v>
      </c>
      <c r="T61" s="55">
        <v>0</v>
      </c>
      <c r="U61" s="3">
        <v>9069.06</v>
      </c>
      <c r="V61" s="3">
        <v>445352</v>
      </c>
      <c r="W61" s="3">
        <v>0</v>
      </c>
      <c r="X61" s="4">
        <f t="shared" si="1"/>
        <v>2244164.08</v>
      </c>
    </row>
    <row r="62" spans="1:24" x14ac:dyDescent="0.25">
      <c r="A62" s="5">
        <v>56</v>
      </c>
      <c r="B62" s="6" t="s">
        <v>55</v>
      </c>
      <c r="C62" s="55">
        <v>2059.9900000000002</v>
      </c>
      <c r="D62" s="55">
        <v>64285</v>
      </c>
      <c r="E62" s="55">
        <v>313304</v>
      </c>
      <c r="F62" s="55">
        <v>123683</v>
      </c>
      <c r="G62" s="55">
        <v>0</v>
      </c>
      <c r="H62" s="55">
        <v>18286</v>
      </c>
      <c r="I62" s="55">
        <v>0</v>
      </c>
      <c r="J62" s="55">
        <v>8203</v>
      </c>
      <c r="K62" s="55">
        <v>4742.87</v>
      </c>
      <c r="L62" s="55">
        <v>4957.17</v>
      </c>
      <c r="M62" s="55">
        <v>0</v>
      </c>
      <c r="N62" s="55">
        <v>2438</v>
      </c>
      <c r="O62" s="55">
        <v>0</v>
      </c>
      <c r="P62" s="55">
        <v>1350</v>
      </c>
      <c r="Q62" s="55">
        <v>4194</v>
      </c>
      <c r="R62" s="55">
        <v>0</v>
      </c>
      <c r="S62" s="55">
        <v>0</v>
      </c>
      <c r="T62" s="55">
        <v>61836</v>
      </c>
      <c r="U62" s="3">
        <v>21053.86</v>
      </c>
      <c r="V62" s="3">
        <v>349818</v>
      </c>
      <c r="W62" s="3">
        <v>0</v>
      </c>
      <c r="X62" s="4">
        <f t="shared" si="1"/>
        <v>980210.89</v>
      </c>
    </row>
    <row r="63" spans="1:24" x14ac:dyDescent="0.25">
      <c r="A63" s="5">
        <v>57</v>
      </c>
      <c r="B63" s="6" t="s">
        <v>56</v>
      </c>
      <c r="C63" s="55">
        <v>0</v>
      </c>
      <c r="D63" s="55">
        <v>23788</v>
      </c>
      <c r="E63" s="55">
        <v>191633</v>
      </c>
      <c r="F63" s="55">
        <v>53018</v>
      </c>
      <c r="G63" s="55">
        <v>0</v>
      </c>
      <c r="H63" s="55">
        <v>8664</v>
      </c>
      <c r="I63" s="55">
        <v>0</v>
      </c>
      <c r="J63" s="55">
        <v>8203</v>
      </c>
      <c r="K63" s="55">
        <v>2915.71</v>
      </c>
      <c r="L63" s="55">
        <v>2526.62</v>
      </c>
      <c r="M63" s="55">
        <v>0</v>
      </c>
      <c r="N63" s="55">
        <v>822.7</v>
      </c>
      <c r="O63" s="55">
        <v>0</v>
      </c>
      <c r="P63" s="55">
        <v>200</v>
      </c>
      <c r="Q63" s="55">
        <v>3595</v>
      </c>
      <c r="R63" s="55">
        <v>0</v>
      </c>
      <c r="S63" s="55">
        <v>0</v>
      </c>
      <c r="T63" s="55">
        <v>55615</v>
      </c>
      <c r="U63" s="3">
        <v>6792.28</v>
      </c>
      <c r="V63" s="3">
        <v>200000</v>
      </c>
      <c r="W63" s="3">
        <v>0</v>
      </c>
      <c r="X63" s="4">
        <f t="shared" si="1"/>
        <v>557773.31000000006</v>
      </c>
    </row>
    <row r="64" spans="1:24" x14ac:dyDescent="0.25">
      <c r="A64" s="5">
        <v>58</v>
      </c>
      <c r="B64" s="6" t="s">
        <v>57</v>
      </c>
      <c r="C64" s="55">
        <v>21654.370000000003</v>
      </c>
      <c r="D64" s="55">
        <v>115617</v>
      </c>
      <c r="E64" s="55">
        <v>2116243</v>
      </c>
      <c r="F64" s="55">
        <v>764662</v>
      </c>
      <c r="G64" s="55">
        <v>0</v>
      </c>
      <c r="H64" s="55">
        <v>72292</v>
      </c>
      <c r="I64" s="55">
        <v>0</v>
      </c>
      <c r="J64" s="55">
        <v>16405</v>
      </c>
      <c r="K64" s="55">
        <v>8867.84</v>
      </c>
      <c r="L64" s="55">
        <v>9199.66</v>
      </c>
      <c r="M64" s="55">
        <v>0</v>
      </c>
      <c r="N64" s="55">
        <v>6170.2300000000005</v>
      </c>
      <c r="O64" s="55">
        <v>0</v>
      </c>
      <c r="P64" s="55">
        <v>5422</v>
      </c>
      <c r="Q64" s="55">
        <v>8096</v>
      </c>
      <c r="R64" s="55">
        <v>0</v>
      </c>
      <c r="S64" s="55">
        <v>0</v>
      </c>
      <c r="T64" s="55">
        <v>14491</v>
      </c>
      <c r="U64" s="3">
        <v>23326.38</v>
      </c>
      <c r="V64" s="3">
        <v>891364</v>
      </c>
      <c r="W64" s="3">
        <v>0</v>
      </c>
      <c r="X64" s="4">
        <f t="shared" si="1"/>
        <v>4073810.48</v>
      </c>
    </row>
    <row r="65" spans="1:24" x14ac:dyDescent="0.25">
      <c r="A65" s="5">
        <v>59</v>
      </c>
      <c r="B65" s="6" t="s">
        <v>58</v>
      </c>
      <c r="C65" s="55">
        <v>91</v>
      </c>
      <c r="D65" s="55">
        <v>24726</v>
      </c>
      <c r="E65" s="55">
        <v>269151</v>
      </c>
      <c r="F65" s="55">
        <v>154351</v>
      </c>
      <c r="G65" s="55">
        <v>0</v>
      </c>
      <c r="H65" s="55">
        <v>12578</v>
      </c>
      <c r="I65" s="55">
        <v>0</v>
      </c>
      <c r="J65" s="55">
        <v>8203</v>
      </c>
      <c r="K65" s="55">
        <v>5156.51</v>
      </c>
      <c r="L65" s="55">
        <v>2511.4299999999998</v>
      </c>
      <c r="M65" s="55">
        <v>0</v>
      </c>
      <c r="N65" s="55">
        <v>1159.43</v>
      </c>
      <c r="O65" s="55">
        <v>0</v>
      </c>
      <c r="P65" s="55">
        <v>0</v>
      </c>
      <c r="Q65" s="55">
        <v>3268</v>
      </c>
      <c r="R65" s="55">
        <v>0</v>
      </c>
      <c r="S65" s="55">
        <v>0</v>
      </c>
      <c r="T65" s="55">
        <v>51689</v>
      </c>
      <c r="U65" s="3">
        <v>8933.5400000000009</v>
      </c>
      <c r="V65" s="3">
        <v>200000</v>
      </c>
      <c r="W65" s="3">
        <v>0</v>
      </c>
      <c r="X65" s="4">
        <f t="shared" si="1"/>
        <v>741817.91</v>
      </c>
    </row>
    <row r="66" spans="1:24" x14ac:dyDescent="0.25">
      <c r="A66" s="5">
        <v>60</v>
      </c>
      <c r="B66" s="6" t="s">
        <v>59</v>
      </c>
      <c r="C66" s="55">
        <v>212975.90000000002</v>
      </c>
      <c r="D66" s="55">
        <v>207563</v>
      </c>
      <c r="E66" s="55">
        <v>1588503</v>
      </c>
      <c r="F66" s="55">
        <v>868972</v>
      </c>
      <c r="G66" s="55">
        <v>0</v>
      </c>
      <c r="H66" s="55">
        <v>100887</v>
      </c>
      <c r="I66" s="55">
        <v>345706</v>
      </c>
      <c r="J66" s="55">
        <v>16405</v>
      </c>
      <c r="K66" s="55">
        <v>133514.74</v>
      </c>
      <c r="L66" s="55">
        <v>57054.23</v>
      </c>
      <c r="M66" s="55">
        <v>0</v>
      </c>
      <c r="N66" s="55">
        <v>14467.98</v>
      </c>
      <c r="O66" s="55">
        <v>0</v>
      </c>
      <c r="P66" s="55">
        <v>3833</v>
      </c>
      <c r="Q66" s="55">
        <v>12936</v>
      </c>
      <c r="R66" s="55">
        <v>0</v>
      </c>
      <c r="S66" s="55">
        <v>0</v>
      </c>
      <c r="T66" s="55">
        <v>276998</v>
      </c>
      <c r="U66" s="3">
        <v>54833.9</v>
      </c>
      <c r="V66" s="3">
        <v>2210022</v>
      </c>
      <c r="W66" s="3">
        <v>0</v>
      </c>
      <c r="X66" s="4">
        <f t="shared" si="1"/>
        <v>6104671.75</v>
      </c>
    </row>
    <row r="67" spans="1:24" x14ac:dyDescent="0.25">
      <c r="A67" s="5">
        <v>62</v>
      </c>
      <c r="B67" s="6" t="s">
        <v>60</v>
      </c>
      <c r="C67" s="55">
        <v>30685.69</v>
      </c>
      <c r="D67" s="55">
        <v>32268</v>
      </c>
      <c r="E67" s="55">
        <v>382172</v>
      </c>
      <c r="F67" s="55">
        <v>140140</v>
      </c>
      <c r="G67" s="55">
        <v>0</v>
      </c>
      <c r="H67" s="55">
        <v>15587</v>
      </c>
      <c r="I67" s="55">
        <v>0</v>
      </c>
      <c r="J67" s="55">
        <v>16405</v>
      </c>
      <c r="K67" s="55">
        <v>41507.1</v>
      </c>
      <c r="L67" s="55">
        <v>4846.93</v>
      </c>
      <c r="M67" s="55">
        <v>0</v>
      </c>
      <c r="N67" s="55">
        <v>2925.36</v>
      </c>
      <c r="O67" s="55">
        <v>0</v>
      </c>
      <c r="P67" s="55">
        <v>1749</v>
      </c>
      <c r="Q67" s="55">
        <v>3494</v>
      </c>
      <c r="R67" s="55">
        <v>0</v>
      </c>
      <c r="S67" s="55">
        <v>0</v>
      </c>
      <c r="T67" s="55">
        <v>98434</v>
      </c>
      <c r="U67" s="3">
        <v>14001.02</v>
      </c>
      <c r="V67" s="3">
        <v>235156</v>
      </c>
      <c r="W67" s="3">
        <v>0</v>
      </c>
      <c r="X67" s="4">
        <f t="shared" si="1"/>
        <v>1019371.1</v>
      </c>
    </row>
    <row r="68" spans="1:24" x14ac:dyDescent="0.25">
      <c r="A68" s="5">
        <v>63</v>
      </c>
      <c r="B68" s="6" t="s">
        <v>61</v>
      </c>
      <c r="C68" s="55">
        <v>26362.440000000002</v>
      </c>
      <c r="D68" s="55">
        <v>124752</v>
      </c>
      <c r="E68" s="55">
        <v>223572</v>
      </c>
      <c r="F68" s="55">
        <v>0</v>
      </c>
      <c r="G68" s="55">
        <v>0</v>
      </c>
      <c r="H68" s="55">
        <v>24058</v>
      </c>
      <c r="I68" s="55">
        <v>0</v>
      </c>
      <c r="J68" s="55">
        <v>8203</v>
      </c>
      <c r="K68" s="55">
        <v>42760.83</v>
      </c>
      <c r="L68" s="55">
        <v>11614.68</v>
      </c>
      <c r="M68" s="55">
        <v>0</v>
      </c>
      <c r="N68" s="55">
        <v>2381.77</v>
      </c>
      <c r="O68" s="55">
        <v>0</v>
      </c>
      <c r="P68" s="55">
        <v>399</v>
      </c>
      <c r="Q68" s="55">
        <v>4390</v>
      </c>
      <c r="R68" s="55">
        <v>0</v>
      </c>
      <c r="S68" s="55">
        <v>0</v>
      </c>
      <c r="T68" s="55">
        <v>40951</v>
      </c>
      <c r="U68" s="3">
        <v>51387.82</v>
      </c>
      <c r="V68" s="3">
        <v>787545</v>
      </c>
      <c r="W68" s="3">
        <v>0</v>
      </c>
      <c r="X68" s="4">
        <f t="shared" si="1"/>
        <v>1348377.54</v>
      </c>
    </row>
    <row r="69" spans="1:24" x14ac:dyDescent="0.25">
      <c r="A69" s="5">
        <v>65</v>
      </c>
      <c r="B69" s="6" t="s">
        <v>62</v>
      </c>
      <c r="C69" s="55">
        <v>0</v>
      </c>
      <c r="D69" s="55">
        <v>66156</v>
      </c>
      <c r="E69" s="55">
        <v>1187352</v>
      </c>
      <c r="F69" s="55">
        <v>316091</v>
      </c>
      <c r="G69" s="55">
        <v>0</v>
      </c>
      <c r="H69" s="55">
        <v>27526</v>
      </c>
      <c r="I69" s="55">
        <v>108722</v>
      </c>
      <c r="J69" s="55">
        <v>8203</v>
      </c>
      <c r="K69" s="55">
        <v>4097.33</v>
      </c>
      <c r="L69" s="55">
        <v>3874.56</v>
      </c>
      <c r="M69" s="55">
        <v>21055.99</v>
      </c>
      <c r="N69" s="55">
        <v>1894.1200000000001</v>
      </c>
      <c r="O69" s="55">
        <v>0</v>
      </c>
      <c r="P69" s="55">
        <v>4502</v>
      </c>
      <c r="Q69" s="55">
        <v>3789</v>
      </c>
      <c r="R69" s="55">
        <v>4361.74</v>
      </c>
      <c r="S69" s="55">
        <v>0</v>
      </c>
      <c r="T69" s="55">
        <v>65519</v>
      </c>
      <c r="U69" s="3">
        <v>6858.9400000000005</v>
      </c>
      <c r="V69" s="3">
        <v>270015</v>
      </c>
      <c r="W69" s="3">
        <v>306586</v>
      </c>
      <c r="X69" s="4">
        <f t="shared" si="1"/>
        <v>2406603.6800000002</v>
      </c>
    </row>
    <row r="70" spans="1:24" x14ac:dyDescent="0.25">
      <c r="A70" s="5">
        <v>66</v>
      </c>
      <c r="B70" s="6" t="s">
        <v>63</v>
      </c>
      <c r="C70" s="55">
        <v>0</v>
      </c>
      <c r="D70" s="55">
        <v>24901</v>
      </c>
      <c r="E70" s="55">
        <v>321630</v>
      </c>
      <c r="F70" s="55">
        <v>105756</v>
      </c>
      <c r="G70" s="55">
        <v>0</v>
      </c>
      <c r="H70" s="55">
        <v>11482</v>
      </c>
      <c r="I70" s="55">
        <v>0</v>
      </c>
      <c r="J70" s="55">
        <v>8203</v>
      </c>
      <c r="K70" s="55">
        <v>2725</v>
      </c>
      <c r="L70" s="55">
        <v>2057.35</v>
      </c>
      <c r="M70" s="55">
        <v>0</v>
      </c>
      <c r="N70" s="55">
        <v>660</v>
      </c>
      <c r="O70" s="55">
        <v>0</v>
      </c>
      <c r="P70" s="55">
        <v>200</v>
      </c>
      <c r="Q70" s="55">
        <v>3296</v>
      </c>
      <c r="R70" s="55">
        <v>0</v>
      </c>
      <c r="S70" s="55">
        <v>0</v>
      </c>
      <c r="T70" s="55">
        <v>0</v>
      </c>
      <c r="U70" s="3">
        <v>3398.34</v>
      </c>
      <c r="V70" s="3">
        <v>200000</v>
      </c>
      <c r="W70" s="3">
        <v>0</v>
      </c>
      <c r="X70" s="4">
        <f t="shared" si="1"/>
        <v>684308.69</v>
      </c>
    </row>
    <row r="71" spans="1:24" x14ac:dyDescent="0.25">
      <c r="A71" s="5">
        <v>67</v>
      </c>
      <c r="B71" s="6" t="s">
        <v>64</v>
      </c>
      <c r="C71" s="55">
        <v>0</v>
      </c>
      <c r="D71" s="55">
        <v>120684</v>
      </c>
      <c r="E71" s="55">
        <v>1524427</v>
      </c>
      <c r="F71" s="55">
        <v>496149</v>
      </c>
      <c r="G71" s="55">
        <v>0</v>
      </c>
      <c r="H71" s="55">
        <v>44666</v>
      </c>
      <c r="I71" s="55">
        <v>455355</v>
      </c>
      <c r="J71" s="55">
        <v>8203</v>
      </c>
      <c r="K71" s="55">
        <v>37037.47</v>
      </c>
      <c r="L71" s="55">
        <v>7493.92</v>
      </c>
      <c r="M71" s="55">
        <v>0</v>
      </c>
      <c r="N71" s="55">
        <v>2783.87</v>
      </c>
      <c r="O71" s="55">
        <v>0</v>
      </c>
      <c r="P71" s="55">
        <v>2494</v>
      </c>
      <c r="Q71" s="55">
        <v>5497</v>
      </c>
      <c r="R71" s="55">
        <v>0</v>
      </c>
      <c r="S71" s="55">
        <v>0</v>
      </c>
      <c r="T71" s="55">
        <v>0</v>
      </c>
      <c r="U71" s="3">
        <v>12646.04</v>
      </c>
      <c r="V71" s="3">
        <v>509398</v>
      </c>
      <c r="W71" s="3">
        <v>0</v>
      </c>
      <c r="X71" s="4">
        <f t="shared" ref="X71:X101" si="2">SUM(C71:W71)</f>
        <v>3226834.3000000003</v>
      </c>
    </row>
    <row r="72" spans="1:24" x14ac:dyDescent="0.25">
      <c r="A72" s="5">
        <v>68</v>
      </c>
      <c r="B72" s="6" t="s">
        <v>65</v>
      </c>
      <c r="C72" s="55">
        <v>40258.35</v>
      </c>
      <c r="D72" s="55">
        <v>147340</v>
      </c>
      <c r="E72" s="55">
        <v>1449974</v>
      </c>
      <c r="F72" s="55">
        <v>564396</v>
      </c>
      <c r="G72" s="55">
        <v>0</v>
      </c>
      <c r="H72" s="55">
        <v>66922</v>
      </c>
      <c r="I72" s="55">
        <v>0</v>
      </c>
      <c r="J72" s="55">
        <v>8203</v>
      </c>
      <c r="K72" s="55">
        <v>11399.57</v>
      </c>
      <c r="L72" s="55">
        <v>15520.27</v>
      </c>
      <c r="M72" s="55">
        <v>49238</v>
      </c>
      <c r="N72" s="55">
        <v>6274.4400000000005</v>
      </c>
      <c r="O72" s="55">
        <v>0</v>
      </c>
      <c r="P72" s="55">
        <v>10598</v>
      </c>
      <c r="Q72" s="55">
        <v>6797</v>
      </c>
      <c r="R72" s="55">
        <v>10199.73</v>
      </c>
      <c r="S72" s="55">
        <v>0</v>
      </c>
      <c r="T72" s="55">
        <v>380363</v>
      </c>
      <c r="U72" s="3">
        <v>60030.05</v>
      </c>
      <c r="V72" s="3">
        <v>1131324</v>
      </c>
      <c r="W72" s="3">
        <v>0</v>
      </c>
      <c r="X72" s="4">
        <f t="shared" si="2"/>
        <v>3958837.4099999997</v>
      </c>
    </row>
    <row r="73" spans="1:24" x14ac:dyDescent="0.25">
      <c r="A73" s="5">
        <v>69</v>
      </c>
      <c r="B73" s="6" t="s">
        <v>66</v>
      </c>
      <c r="C73" s="55">
        <v>4382.25</v>
      </c>
      <c r="D73" s="55">
        <v>122633</v>
      </c>
      <c r="E73" s="55">
        <v>1357316</v>
      </c>
      <c r="F73" s="55">
        <v>532230</v>
      </c>
      <c r="G73" s="55">
        <v>0</v>
      </c>
      <c r="H73" s="55">
        <v>57154</v>
      </c>
      <c r="I73" s="55">
        <v>0</v>
      </c>
      <c r="J73" s="55">
        <v>16405</v>
      </c>
      <c r="K73" s="55">
        <v>58374.5</v>
      </c>
      <c r="L73" s="55">
        <v>0</v>
      </c>
      <c r="M73" s="55">
        <v>0</v>
      </c>
      <c r="N73" s="55">
        <v>7219.1900000000005</v>
      </c>
      <c r="O73" s="55">
        <v>0</v>
      </c>
      <c r="P73" s="55">
        <v>2772</v>
      </c>
      <c r="Q73" s="55">
        <v>6077</v>
      </c>
      <c r="R73" s="55">
        <v>0</v>
      </c>
      <c r="S73" s="55">
        <v>0</v>
      </c>
      <c r="T73" s="55">
        <v>686253</v>
      </c>
      <c r="U73" s="3">
        <v>107807.62</v>
      </c>
      <c r="V73" s="3">
        <v>797505</v>
      </c>
      <c r="W73" s="3">
        <v>0</v>
      </c>
      <c r="X73" s="4">
        <f t="shared" si="2"/>
        <v>3756128.56</v>
      </c>
    </row>
    <row r="74" spans="1:24" x14ac:dyDescent="0.25">
      <c r="A74" s="5">
        <v>70</v>
      </c>
      <c r="B74" s="6" t="s">
        <v>67</v>
      </c>
      <c r="C74" s="55">
        <v>44146.82</v>
      </c>
      <c r="D74" s="55">
        <v>142723</v>
      </c>
      <c r="E74" s="55">
        <v>1328711</v>
      </c>
      <c r="F74" s="55">
        <v>629827</v>
      </c>
      <c r="G74" s="55">
        <v>0</v>
      </c>
      <c r="H74" s="55">
        <v>45419</v>
      </c>
      <c r="I74" s="55">
        <v>0</v>
      </c>
      <c r="J74" s="55">
        <v>9078</v>
      </c>
      <c r="K74" s="55">
        <v>38141.89</v>
      </c>
      <c r="L74" s="55">
        <v>4188.3099999999995</v>
      </c>
      <c r="M74" s="55">
        <v>0</v>
      </c>
      <c r="N74" s="55">
        <v>2154.3200000000002</v>
      </c>
      <c r="O74" s="55">
        <v>0</v>
      </c>
      <c r="P74" s="55">
        <v>955</v>
      </c>
      <c r="Q74" s="55">
        <v>5855</v>
      </c>
      <c r="R74" s="55">
        <v>0</v>
      </c>
      <c r="S74" s="55">
        <v>0</v>
      </c>
      <c r="T74" s="55">
        <v>21989</v>
      </c>
      <c r="U74" s="3">
        <v>23044.560000000001</v>
      </c>
      <c r="V74" s="3">
        <v>718871</v>
      </c>
      <c r="W74" s="3">
        <v>0</v>
      </c>
      <c r="X74" s="4">
        <f t="shared" si="2"/>
        <v>3015103.9000000004</v>
      </c>
    </row>
    <row r="75" spans="1:24" x14ac:dyDescent="0.25">
      <c r="A75" s="5">
        <v>71</v>
      </c>
      <c r="B75" s="6" t="s">
        <v>68</v>
      </c>
      <c r="C75" s="55">
        <v>67785.31</v>
      </c>
      <c r="D75" s="55">
        <v>251864</v>
      </c>
      <c r="E75" s="55">
        <v>4539117</v>
      </c>
      <c r="F75" s="55">
        <v>1450379</v>
      </c>
      <c r="G75" s="55">
        <v>0</v>
      </c>
      <c r="H75" s="55">
        <v>176306</v>
      </c>
      <c r="I75" s="55">
        <v>244438</v>
      </c>
      <c r="J75" s="55">
        <v>24608</v>
      </c>
      <c r="K75" s="55">
        <v>87974.98</v>
      </c>
      <c r="L75" s="55">
        <v>20793.34</v>
      </c>
      <c r="M75" s="55">
        <v>0</v>
      </c>
      <c r="N75" s="55">
        <v>17128.7</v>
      </c>
      <c r="O75" s="55">
        <v>0</v>
      </c>
      <c r="P75" s="55">
        <v>4665</v>
      </c>
      <c r="Q75" s="55">
        <v>18202</v>
      </c>
      <c r="R75" s="55">
        <v>0</v>
      </c>
      <c r="S75" s="55">
        <v>0</v>
      </c>
      <c r="T75" s="55">
        <v>99460</v>
      </c>
      <c r="U75" s="3">
        <v>75876.02</v>
      </c>
      <c r="V75" s="3">
        <v>2283143</v>
      </c>
      <c r="W75" s="3">
        <v>0</v>
      </c>
      <c r="X75" s="4">
        <f t="shared" si="2"/>
        <v>9361740.3499999996</v>
      </c>
    </row>
    <row r="76" spans="1:24" x14ac:dyDescent="0.25">
      <c r="A76" s="5">
        <v>72</v>
      </c>
      <c r="B76" s="6" t="s">
        <v>69</v>
      </c>
      <c r="C76" s="55">
        <v>96764.19</v>
      </c>
      <c r="D76" s="55">
        <v>85251</v>
      </c>
      <c r="E76" s="55">
        <v>154076</v>
      </c>
      <c r="F76" s="55">
        <v>0</v>
      </c>
      <c r="G76" s="55">
        <v>0</v>
      </c>
      <c r="H76" s="55">
        <v>18400</v>
      </c>
      <c r="I76" s="55">
        <v>0</v>
      </c>
      <c r="J76" s="55">
        <v>16405</v>
      </c>
      <c r="K76" s="55">
        <v>7091.78</v>
      </c>
      <c r="L76" s="55">
        <v>7208.49</v>
      </c>
      <c r="M76" s="55">
        <v>0</v>
      </c>
      <c r="N76" s="55">
        <v>4574.58</v>
      </c>
      <c r="O76" s="55">
        <v>0</v>
      </c>
      <c r="P76" s="55">
        <v>1910</v>
      </c>
      <c r="Q76" s="55">
        <v>4514</v>
      </c>
      <c r="R76" s="55">
        <v>0</v>
      </c>
      <c r="S76" s="55">
        <v>0</v>
      </c>
      <c r="T76" s="55">
        <v>100615</v>
      </c>
      <c r="U76" s="3">
        <v>39189.26</v>
      </c>
      <c r="V76" s="3">
        <v>805154</v>
      </c>
      <c r="W76" s="3">
        <v>0</v>
      </c>
      <c r="X76" s="4">
        <f t="shared" si="2"/>
        <v>1341153.3</v>
      </c>
    </row>
    <row r="77" spans="1:24" x14ac:dyDescent="0.25">
      <c r="A77" s="5">
        <v>73</v>
      </c>
      <c r="B77" s="6" t="s">
        <v>70</v>
      </c>
      <c r="C77" s="55">
        <v>10986.79</v>
      </c>
      <c r="D77" s="55">
        <v>116380</v>
      </c>
      <c r="E77" s="55">
        <v>1525200</v>
      </c>
      <c r="F77" s="55">
        <v>517224</v>
      </c>
      <c r="G77" s="55">
        <v>0</v>
      </c>
      <c r="H77" s="55">
        <v>40893</v>
      </c>
      <c r="I77" s="55">
        <v>0</v>
      </c>
      <c r="J77" s="55">
        <v>8203</v>
      </c>
      <c r="K77" s="55">
        <v>32114.13</v>
      </c>
      <c r="L77" s="55">
        <v>40890.910000000003</v>
      </c>
      <c r="M77" s="55">
        <v>0</v>
      </c>
      <c r="N77" s="55">
        <v>1868</v>
      </c>
      <c r="O77" s="55">
        <v>0</v>
      </c>
      <c r="P77" s="55">
        <v>9527</v>
      </c>
      <c r="Q77" s="55">
        <v>4638</v>
      </c>
      <c r="R77" s="55">
        <v>0</v>
      </c>
      <c r="S77" s="55">
        <v>0</v>
      </c>
      <c r="T77" s="55">
        <v>25869</v>
      </c>
      <c r="U77" s="3">
        <v>22360.14</v>
      </c>
      <c r="V77" s="3">
        <v>455465</v>
      </c>
      <c r="W77" s="3">
        <v>0</v>
      </c>
      <c r="X77" s="4">
        <f t="shared" si="2"/>
        <v>2811618.97</v>
      </c>
    </row>
    <row r="78" spans="1:24" x14ac:dyDescent="0.25">
      <c r="A78" s="5">
        <v>74</v>
      </c>
      <c r="B78" s="6" t="s">
        <v>71</v>
      </c>
      <c r="C78" s="55">
        <v>51563.08</v>
      </c>
      <c r="D78" s="55">
        <v>275332</v>
      </c>
      <c r="E78" s="55">
        <v>1419968</v>
      </c>
      <c r="F78" s="55">
        <v>616418</v>
      </c>
      <c r="G78" s="55">
        <v>0</v>
      </c>
      <c r="H78" s="55">
        <v>89335</v>
      </c>
      <c r="I78" s="55">
        <v>0</v>
      </c>
      <c r="J78" s="55">
        <v>8203</v>
      </c>
      <c r="K78" s="55">
        <v>12004.68</v>
      </c>
      <c r="L78" s="55">
        <v>9282.880000000001</v>
      </c>
      <c r="M78" s="55">
        <v>72708</v>
      </c>
      <c r="N78" s="55">
        <v>8975</v>
      </c>
      <c r="O78" s="55">
        <v>0</v>
      </c>
      <c r="P78" s="55">
        <v>6521</v>
      </c>
      <c r="Q78" s="55">
        <v>9961</v>
      </c>
      <c r="R78" s="55">
        <v>15061.43</v>
      </c>
      <c r="S78" s="55">
        <v>0</v>
      </c>
      <c r="T78" s="55">
        <v>179538</v>
      </c>
      <c r="U78" s="3">
        <v>73413.34</v>
      </c>
      <c r="V78" s="3">
        <v>1805270</v>
      </c>
      <c r="W78" s="3">
        <v>0</v>
      </c>
      <c r="X78" s="4">
        <f t="shared" si="2"/>
        <v>4653554.41</v>
      </c>
    </row>
    <row r="79" spans="1:24" x14ac:dyDescent="0.25">
      <c r="A79" s="5">
        <v>75</v>
      </c>
      <c r="B79" s="6" t="s">
        <v>72</v>
      </c>
      <c r="C79" s="55">
        <v>807261.79</v>
      </c>
      <c r="D79" s="55">
        <v>3420024</v>
      </c>
      <c r="E79" s="55">
        <v>21212277</v>
      </c>
      <c r="F79" s="55">
        <v>9881212</v>
      </c>
      <c r="G79" s="55">
        <v>0</v>
      </c>
      <c r="H79" s="55">
        <v>1241301</v>
      </c>
      <c r="I79" s="55">
        <v>412716</v>
      </c>
      <c r="J79" s="55">
        <v>49217</v>
      </c>
      <c r="K79" s="55">
        <v>277279.5</v>
      </c>
      <c r="L79" s="55">
        <v>178560.65999999997</v>
      </c>
      <c r="M79" s="55">
        <v>0</v>
      </c>
      <c r="N79" s="55">
        <v>111844.33</v>
      </c>
      <c r="O79" s="55">
        <v>19977.38</v>
      </c>
      <c r="P79" s="55">
        <v>91948</v>
      </c>
      <c r="Q79" s="55">
        <v>37500</v>
      </c>
      <c r="R79" s="55">
        <v>0</v>
      </c>
      <c r="S79" s="55">
        <v>0</v>
      </c>
      <c r="T79" s="55">
        <v>6571550</v>
      </c>
      <c r="U79" s="3">
        <v>808043.72</v>
      </c>
      <c r="V79" s="3">
        <v>22405016</v>
      </c>
      <c r="W79" s="3">
        <v>0</v>
      </c>
      <c r="X79" s="4">
        <f t="shared" si="2"/>
        <v>67525728.379999995</v>
      </c>
    </row>
    <row r="80" spans="1:24" x14ac:dyDescent="0.25">
      <c r="A80" s="5">
        <v>77</v>
      </c>
      <c r="B80" s="6" t="s">
        <v>73</v>
      </c>
      <c r="C80" s="55">
        <v>14932.060000000001</v>
      </c>
      <c r="D80" s="55">
        <v>215672</v>
      </c>
      <c r="E80" s="55">
        <v>1713554</v>
      </c>
      <c r="F80" s="55">
        <v>680502</v>
      </c>
      <c r="G80" s="55">
        <v>0</v>
      </c>
      <c r="H80" s="55">
        <v>65380</v>
      </c>
      <c r="I80" s="55">
        <v>0</v>
      </c>
      <c r="J80" s="55">
        <v>16405</v>
      </c>
      <c r="K80" s="55">
        <v>55469.71</v>
      </c>
      <c r="L80" s="55">
        <v>12175.529999999999</v>
      </c>
      <c r="M80" s="55">
        <v>43571</v>
      </c>
      <c r="N80" s="55">
        <v>8079</v>
      </c>
      <c r="O80" s="55">
        <v>0</v>
      </c>
      <c r="P80" s="55">
        <v>3689</v>
      </c>
      <c r="Q80" s="55">
        <v>6424</v>
      </c>
      <c r="R80" s="55">
        <v>9025.69</v>
      </c>
      <c r="S80" s="55">
        <v>0</v>
      </c>
      <c r="T80" s="55">
        <v>351957</v>
      </c>
      <c r="U80" s="3">
        <v>46596.44</v>
      </c>
      <c r="V80" s="3">
        <v>1014615</v>
      </c>
      <c r="W80" s="3">
        <v>0</v>
      </c>
      <c r="X80" s="4">
        <f t="shared" si="2"/>
        <v>4258047.43</v>
      </c>
    </row>
    <row r="81" spans="1:24" x14ac:dyDescent="0.25">
      <c r="A81" s="5">
        <v>78</v>
      </c>
      <c r="B81" s="6" t="s">
        <v>74</v>
      </c>
      <c r="C81" s="55">
        <v>0</v>
      </c>
      <c r="D81" s="55">
        <v>8968</v>
      </c>
      <c r="E81" s="55">
        <v>44485</v>
      </c>
      <c r="F81" s="55">
        <v>27027</v>
      </c>
      <c r="G81" s="55">
        <v>0</v>
      </c>
      <c r="H81" s="55">
        <v>3033</v>
      </c>
      <c r="I81" s="55">
        <v>0</v>
      </c>
      <c r="J81" s="55">
        <v>8203</v>
      </c>
      <c r="K81" s="55">
        <v>4153.4500000000007</v>
      </c>
      <c r="L81" s="55">
        <v>351</v>
      </c>
      <c r="M81" s="55">
        <v>0</v>
      </c>
      <c r="N81" s="55">
        <v>651</v>
      </c>
      <c r="O81" s="55">
        <v>0</v>
      </c>
      <c r="P81" s="55">
        <v>755</v>
      </c>
      <c r="Q81" s="55">
        <v>3114</v>
      </c>
      <c r="R81" s="55">
        <v>0</v>
      </c>
      <c r="S81" s="55">
        <v>348699</v>
      </c>
      <c r="T81" s="55">
        <v>0</v>
      </c>
      <c r="U81" s="3">
        <v>7518.9400000000005</v>
      </c>
      <c r="V81" s="3">
        <v>200000</v>
      </c>
      <c r="W81" s="3">
        <v>0</v>
      </c>
      <c r="X81" s="4">
        <f t="shared" si="2"/>
        <v>656958.39</v>
      </c>
    </row>
    <row r="82" spans="1:24" x14ac:dyDescent="0.25">
      <c r="A82" s="5">
        <v>79</v>
      </c>
      <c r="B82" s="6" t="s">
        <v>75</v>
      </c>
      <c r="C82" s="55">
        <v>11197.130000000001</v>
      </c>
      <c r="D82" s="55">
        <v>72718</v>
      </c>
      <c r="E82" s="55">
        <v>763846</v>
      </c>
      <c r="F82" s="55">
        <v>240631</v>
      </c>
      <c r="G82" s="55">
        <v>0</v>
      </c>
      <c r="H82" s="55">
        <v>26344</v>
      </c>
      <c r="I82" s="55">
        <v>0</v>
      </c>
      <c r="J82" s="55">
        <v>8203</v>
      </c>
      <c r="K82" s="55">
        <v>90047.41</v>
      </c>
      <c r="L82" s="55">
        <v>11883.61</v>
      </c>
      <c r="M82" s="55">
        <v>0</v>
      </c>
      <c r="N82" s="55">
        <v>1582.15</v>
      </c>
      <c r="O82" s="55">
        <v>0</v>
      </c>
      <c r="P82" s="55">
        <v>533</v>
      </c>
      <c r="Q82" s="55">
        <v>3898</v>
      </c>
      <c r="R82" s="55">
        <v>0</v>
      </c>
      <c r="S82" s="55">
        <v>0</v>
      </c>
      <c r="T82" s="55">
        <v>219121</v>
      </c>
      <c r="U82" s="3">
        <v>12668.04</v>
      </c>
      <c r="V82" s="3">
        <v>365500</v>
      </c>
      <c r="W82" s="3">
        <v>0</v>
      </c>
      <c r="X82" s="4">
        <f t="shared" si="2"/>
        <v>1828172.3399999999</v>
      </c>
    </row>
    <row r="83" spans="1:24" x14ac:dyDescent="0.25">
      <c r="A83" s="5">
        <v>80</v>
      </c>
      <c r="B83" s="6" t="s">
        <v>76</v>
      </c>
      <c r="C83" s="55">
        <v>241674.43</v>
      </c>
      <c r="D83" s="55">
        <v>315939</v>
      </c>
      <c r="E83" s="55">
        <v>1435606</v>
      </c>
      <c r="F83" s="55">
        <v>594983</v>
      </c>
      <c r="G83" s="55">
        <v>0</v>
      </c>
      <c r="H83" s="55">
        <v>130121</v>
      </c>
      <c r="I83" s="55">
        <v>0</v>
      </c>
      <c r="J83" s="55">
        <v>16405</v>
      </c>
      <c r="K83" s="55">
        <v>93928.7</v>
      </c>
      <c r="L83" s="55">
        <v>59909.67</v>
      </c>
      <c r="M83" s="55">
        <v>0</v>
      </c>
      <c r="N83" s="55">
        <v>18414.52</v>
      </c>
      <c r="O83" s="55">
        <v>0</v>
      </c>
      <c r="P83" s="55">
        <v>6318</v>
      </c>
      <c r="Q83" s="55">
        <v>22270</v>
      </c>
      <c r="R83" s="55">
        <v>0</v>
      </c>
      <c r="S83" s="55">
        <v>0</v>
      </c>
      <c r="T83" s="55">
        <v>972594</v>
      </c>
      <c r="U83" s="3">
        <v>136622.42000000001</v>
      </c>
      <c r="V83" s="3">
        <v>3429169</v>
      </c>
      <c r="W83" s="3">
        <v>0</v>
      </c>
      <c r="X83" s="4">
        <f t="shared" si="2"/>
        <v>7473954.7400000002</v>
      </c>
    </row>
    <row r="84" spans="1:24" x14ac:dyDescent="0.25">
      <c r="A84" s="5">
        <v>81</v>
      </c>
      <c r="B84" s="6" t="s">
        <v>77</v>
      </c>
      <c r="C84" s="55">
        <v>837</v>
      </c>
      <c r="D84" s="55">
        <v>87893</v>
      </c>
      <c r="E84" s="55">
        <v>579526</v>
      </c>
      <c r="F84" s="55">
        <v>183937</v>
      </c>
      <c r="G84" s="55">
        <v>0</v>
      </c>
      <c r="H84" s="55">
        <v>27010</v>
      </c>
      <c r="I84" s="55">
        <v>0</v>
      </c>
      <c r="J84" s="55">
        <v>24608</v>
      </c>
      <c r="K84" s="55">
        <v>43282.8</v>
      </c>
      <c r="L84" s="55">
        <v>7960.61</v>
      </c>
      <c r="M84" s="55">
        <v>0</v>
      </c>
      <c r="N84" s="55">
        <v>6949.39</v>
      </c>
      <c r="O84" s="55">
        <v>0</v>
      </c>
      <c r="P84" s="55">
        <v>0</v>
      </c>
      <c r="Q84" s="55">
        <v>5852</v>
      </c>
      <c r="R84" s="55">
        <v>0</v>
      </c>
      <c r="S84" s="55">
        <v>0</v>
      </c>
      <c r="T84" s="55">
        <v>147490</v>
      </c>
      <c r="U84" s="3">
        <v>15527.6</v>
      </c>
      <c r="V84" s="3">
        <v>495680</v>
      </c>
      <c r="W84" s="3">
        <v>0</v>
      </c>
      <c r="X84" s="4">
        <f t="shared" si="2"/>
        <v>1626553.4000000001</v>
      </c>
    </row>
    <row r="85" spans="1:24" x14ac:dyDescent="0.25">
      <c r="A85" s="5">
        <v>82</v>
      </c>
      <c r="B85" s="6" t="s">
        <v>78</v>
      </c>
      <c r="C85" s="55">
        <v>59453.06</v>
      </c>
      <c r="D85" s="55">
        <v>413355</v>
      </c>
      <c r="E85" s="55">
        <v>2307273</v>
      </c>
      <c r="F85" s="55">
        <v>1152514</v>
      </c>
      <c r="G85" s="55">
        <v>0</v>
      </c>
      <c r="H85" s="55">
        <v>139096</v>
      </c>
      <c r="I85" s="55">
        <v>0</v>
      </c>
      <c r="J85" s="55">
        <v>32810</v>
      </c>
      <c r="K85" s="55">
        <v>450824.38</v>
      </c>
      <c r="L85" s="55">
        <v>27001.420000000002</v>
      </c>
      <c r="M85" s="55">
        <v>0</v>
      </c>
      <c r="N85" s="55">
        <v>18652.86</v>
      </c>
      <c r="O85" s="55">
        <v>0</v>
      </c>
      <c r="P85" s="55">
        <v>7491</v>
      </c>
      <c r="Q85" s="55">
        <v>8601</v>
      </c>
      <c r="R85" s="55">
        <v>0</v>
      </c>
      <c r="S85" s="55">
        <v>0</v>
      </c>
      <c r="T85" s="55">
        <v>1177936</v>
      </c>
      <c r="U85" s="3">
        <v>82506.38</v>
      </c>
      <c r="V85" s="3">
        <v>2804299</v>
      </c>
      <c r="W85" s="3">
        <v>0</v>
      </c>
      <c r="X85" s="4">
        <f t="shared" si="2"/>
        <v>8681813.1000000015</v>
      </c>
    </row>
    <row r="86" spans="1:24" x14ac:dyDescent="0.25">
      <c r="A86" s="5">
        <v>83</v>
      </c>
      <c r="B86" s="6" t="s">
        <v>79</v>
      </c>
      <c r="C86" s="55">
        <v>26946.370000000003</v>
      </c>
      <c r="D86" s="55">
        <v>137592</v>
      </c>
      <c r="E86" s="55">
        <v>2221590</v>
      </c>
      <c r="F86" s="55">
        <v>761350</v>
      </c>
      <c r="G86" s="55">
        <v>0</v>
      </c>
      <c r="H86" s="55">
        <v>75757</v>
      </c>
      <c r="I86" s="55">
        <v>0</v>
      </c>
      <c r="J86" s="55">
        <v>16405</v>
      </c>
      <c r="K86" s="55">
        <v>89967.15</v>
      </c>
      <c r="L86" s="55">
        <v>5372.5199999999995</v>
      </c>
      <c r="M86" s="55">
        <v>61167</v>
      </c>
      <c r="N86" s="55">
        <v>3103.29</v>
      </c>
      <c r="O86" s="55">
        <v>0</v>
      </c>
      <c r="P86" s="55">
        <v>3942</v>
      </c>
      <c r="Q86" s="55">
        <v>11785</v>
      </c>
      <c r="R86" s="55">
        <v>12670.66</v>
      </c>
      <c r="S86" s="55">
        <v>0</v>
      </c>
      <c r="T86" s="55">
        <v>0</v>
      </c>
      <c r="U86" s="3">
        <v>21228.9</v>
      </c>
      <c r="V86" s="3">
        <v>986946</v>
      </c>
      <c r="W86" s="3">
        <v>0</v>
      </c>
      <c r="X86" s="4">
        <f t="shared" si="2"/>
        <v>4435822.8900000006</v>
      </c>
    </row>
    <row r="87" spans="1:24" x14ac:dyDescent="0.25">
      <c r="A87" s="5">
        <v>84</v>
      </c>
      <c r="B87" s="6" t="s">
        <v>80</v>
      </c>
      <c r="C87" s="55">
        <v>19889.73</v>
      </c>
      <c r="D87" s="55">
        <v>169648</v>
      </c>
      <c r="E87" s="55">
        <v>2741850</v>
      </c>
      <c r="F87" s="55">
        <v>803805</v>
      </c>
      <c r="G87" s="55">
        <v>0</v>
      </c>
      <c r="H87" s="55">
        <v>135376</v>
      </c>
      <c r="I87" s="55">
        <v>788776</v>
      </c>
      <c r="J87" s="55">
        <v>8203</v>
      </c>
      <c r="K87" s="55">
        <v>64339.45</v>
      </c>
      <c r="L87" s="55">
        <v>6268.08</v>
      </c>
      <c r="M87" s="55">
        <v>0</v>
      </c>
      <c r="N87" s="55">
        <v>3870</v>
      </c>
      <c r="O87" s="55">
        <v>0</v>
      </c>
      <c r="P87" s="55">
        <v>2141</v>
      </c>
      <c r="Q87" s="55">
        <v>4249</v>
      </c>
      <c r="R87" s="55">
        <v>0</v>
      </c>
      <c r="S87" s="55">
        <v>0</v>
      </c>
      <c r="T87" s="55">
        <v>0</v>
      </c>
      <c r="U87" s="3">
        <v>25466.98</v>
      </c>
      <c r="V87" s="3">
        <v>1236250</v>
      </c>
      <c r="W87" s="3">
        <v>0</v>
      </c>
      <c r="X87" s="4">
        <f t="shared" si="2"/>
        <v>6010132.2400000012</v>
      </c>
    </row>
    <row r="88" spans="1:24" x14ac:dyDescent="0.25">
      <c r="A88" s="5">
        <v>85</v>
      </c>
      <c r="B88" s="6" t="s">
        <v>81</v>
      </c>
      <c r="C88" s="55">
        <v>52206.41</v>
      </c>
      <c r="D88" s="55">
        <v>213657</v>
      </c>
      <c r="E88" s="55">
        <v>1746240</v>
      </c>
      <c r="F88" s="55">
        <v>772234</v>
      </c>
      <c r="G88" s="55">
        <v>0</v>
      </c>
      <c r="H88" s="55">
        <v>76967</v>
      </c>
      <c r="I88" s="55">
        <v>0</v>
      </c>
      <c r="J88" s="55">
        <v>16405</v>
      </c>
      <c r="K88" s="55">
        <v>142498.41</v>
      </c>
      <c r="L88" s="55">
        <v>0</v>
      </c>
      <c r="M88" s="55">
        <v>0</v>
      </c>
      <c r="N88" s="55">
        <v>17077.07</v>
      </c>
      <c r="O88" s="55">
        <v>0</v>
      </c>
      <c r="P88" s="55">
        <v>8169</v>
      </c>
      <c r="Q88" s="55">
        <v>9327</v>
      </c>
      <c r="R88" s="55">
        <v>0</v>
      </c>
      <c r="S88" s="55">
        <v>0</v>
      </c>
      <c r="T88" s="55">
        <v>737711</v>
      </c>
      <c r="U88" s="3">
        <v>61975.1</v>
      </c>
      <c r="V88" s="3">
        <v>1334641</v>
      </c>
      <c r="W88" s="3">
        <v>0</v>
      </c>
      <c r="X88" s="4">
        <f t="shared" si="2"/>
        <v>5189107.99</v>
      </c>
    </row>
    <row r="89" spans="1:24" x14ac:dyDescent="0.25">
      <c r="A89" s="5">
        <v>86</v>
      </c>
      <c r="B89" s="6" t="s">
        <v>82</v>
      </c>
      <c r="C89" s="55">
        <v>81411.320000000007</v>
      </c>
      <c r="D89" s="55">
        <v>198606</v>
      </c>
      <c r="E89" s="55">
        <v>2658602</v>
      </c>
      <c r="F89" s="55">
        <v>861332</v>
      </c>
      <c r="G89" s="55">
        <v>0</v>
      </c>
      <c r="H89" s="55">
        <v>91922</v>
      </c>
      <c r="I89" s="55">
        <v>0</v>
      </c>
      <c r="J89" s="55">
        <v>24608</v>
      </c>
      <c r="K89" s="55">
        <v>90286.93</v>
      </c>
      <c r="L89" s="55">
        <v>9772.67</v>
      </c>
      <c r="M89" s="55">
        <v>0</v>
      </c>
      <c r="N89" s="55">
        <v>6629.41</v>
      </c>
      <c r="O89" s="55">
        <v>0</v>
      </c>
      <c r="P89" s="55">
        <v>3015</v>
      </c>
      <c r="Q89" s="55">
        <v>8341</v>
      </c>
      <c r="R89" s="55">
        <v>0</v>
      </c>
      <c r="S89" s="55">
        <v>0</v>
      </c>
      <c r="T89" s="55">
        <v>500875</v>
      </c>
      <c r="U89" s="3">
        <v>12889.800000000001</v>
      </c>
      <c r="V89" s="3">
        <v>1191477</v>
      </c>
      <c r="W89" s="3">
        <v>0</v>
      </c>
      <c r="X89" s="4">
        <f t="shared" si="2"/>
        <v>5739768.1299999999</v>
      </c>
    </row>
    <row r="90" spans="1:24" x14ac:dyDescent="0.25">
      <c r="A90" s="5">
        <v>87</v>
      </c>
      <c r="B90" s="6" t="s">
        <v>83</v>
      </c>
      <c r="C90" s="55">
        <v>15416.210000000001</v>
      </c>
      <c r="D90" s="55">
        <v>123555</v>
      </c>
      <c r="E90" s="55">
        <v>964364</v>
      </c>
      <c r="F90" s="55">
        <v>346211</v>
      </c>
      <c r="G90" s="55">
        <v>0</v>
      </c>
      <c r="H90" s="55">
        <v>39927</v>
      </c>
      <c r="I90" s="55">
        <v>0</v>
      </c>
      <c r="J90" s="55">
        <v>16405</v>
      </c>
      <c r="K90" s="55">
        <v>5571.27</v>
      </c>
      <c r="L90" s="55">
        <v>5503.8200000000006</v>
      </c>
      <c r="M90" s="55">
        <v>0</v>
      </c>
      <c r="N90" s="55">
        <v>3208.52</v>
      </c>
      <c r="O90" s="55">
        <v>0</v>
      </c>
      <c r="P90" s="55">
        <v>0</v>
      </c>
      <c r="Q90" s="55">
        <v>5288</v>
      </c>
      <c r="R90" s="55">
        <v>0</v>
      </c>
      <c r="S90" s="55">
        <v>0</v>
      </c>
      <c r="T90" s="55">
        <v>797419</v>
      </c>
      <c r="U90" s="3">
        <v>25111.9</v>
      </c>
      <c r="V90" s="3">
        <v>682999</v>
      </c>
      <c r="W90" s="3">
        <v>0</v>
      </c>
      <c r="X90" s="4">
        <f t="shared" si="2"/>
        <v>3030979.72</v>
      </c>
    </row>
    <row r="91" spans="1:24" x14ac:dyDescent="0.25">
      <c r="A91" s="5">
        <v>88</v>
      </c>
      <c r="B91" s="6" t="s">
        <v>84</v>
      </c>
      <c r="C91" s="55">
        <v>148923.85</v>
      </c>
      <c r="D91" s="55">
        <v>939229</v>
      </c>
      <c r="E91" s="55">
        <v>4297188</v>
      </c>
      <c r="F91" s="55">
        <v>2571158</v>
      </c>
      <c r="G91" s="55">
        <v>0</v>
      </c>
      <c r="H91" s="55">
        <v>275739</v>
      </c>
      <c r="I91" s="55">
        <v>0</v>
      </c>
      <c r="J91" s="55">
        <v>32810</v>
      </c>
      <c r="K91" s="55">
        <v>223259.16</v>
      </c>
      <c r="L91" s="55">
        <v>47938.84</v>
      </c>
      <c r="M91" s="55">
        <v>77161</v>
      </c>
      <c r="N91" s="55">
        <v>32223</v>
      </c>
      <c r="O91" s="55">
        <v>4969.1900000000005</v>
      </c>
      <c r="P91" s="55">
        <v>27606</v>
      </c>
      <c r="Q91" s="55">
        <v>37500</v>
      </c>
      <c r="R91" s="55">
        <v>15983.84</v>
      </c>
      <c r="S91" s="55">
        <v>0</v>
      </c>
      <c r="T91" s="55">
        <v>1619239</v>
      </c>
      <c r="U91" s="3">
        <v>332269.08</v>
      </c>
      <c r="V91" s="3">
        <v>6042908</v>
      </c>
      <c r="W91" s="3">
        <v>0</v>
      </c>
      <c r="X91" s="4">
        <f t="shared" si="2"/>
        <v>16726104.959999999</v>
      </c>
    </row>
    <row r="92" spans="1:24" x14ac:dyDescent="0.25">
      <c r="A92" s="5">
        <v>89</v>
      </c>
      <c r="B92" s="6" t="s">
        <v>85</v>
      </c>
      <c r="C92" s="55">
        <v>191720.46</v>
      </c>
      <c r="D92" s="55">
        <v>1135199</v>
      </c>
      <c r="E92" s="55">
        <v>4595497</v>
      </c>
      <c r="F92" s="55">
        <v>2098803</v>
      </c>
      <c r="G92" s="55">
        <v>0</v>
      </c>
      <c r="H92" s="55">
        <v>350934</v>
      </c>
      <c r="I92" s="55">
        <v>315199</v>
      </c>
      <c r="J92" s="55">
        <v>32810</v>
      </c>
      <c r="K92" s="55">
        <v>140840.91</v>
      </c>
      <c r="L92" s="55">
        <v>51307.89</v>
      </c>
      <c r="M92" s="55">
        <v>0</v>
      </c>
      <c r="N92" s="55">
        <v>39914.19</v>
      </c>
      <c r="O92" s="55">
        <v>5000</v>
      </c>
      <c r="P92" s="55">
        <v>45174</v>
      </c>
      <c r="Q92" s="55">
        <v>37500</v>
      </c>
      <c r="R92" s="55">
        <v>0</v>
      </c>
      <c r="S92" s="55">
        <v>0</v>
      </c>
      <c r="T92" s="55">
        <v>960959</v>
      </c>
      <c r="U92" s="3">
        <v>301150.3</v>
      </c>
      <c r="V92" s="3">
        <v>8126472</v>
      </c>
      <c r="W92" s="3">
        <v>0</v>
      </c>
      <c r="X92" s="4">
        <f t="shared" si="2"/>
        <v>18428480.75</v>
      </c>
    </row>
    <row r="93" spans="1:24" x14ac:dyDescent="0.25">
      <c r="A93" s="5">
        <v>90</v>
      </c>
      <c r="B93" s="6" t="s">
        <v>86</v>
      </c>
      <c r="C93" s="55">
        <v>18761.21</v>
      </c>
      <c r="D93" s="55">
        <v>8221</v>
      </c>
      <c r="E93" s="55">
        <v>142988</v>
      </c>
      <c r="F93" s="55">
        <v>31110</v>
      </c>
      <c r="G93" s="55">
        <v>0</v>
      </c>
      <c r="H93" s="55">
        <v>3770</v>
      </c>
      <c r="I93" s="55">
        <v>0</v>
      </c>
      <c r="J93" s="55">
        <v>0</v>
      </c>
      <c r="K93" s="55">
        <v>3437.4500000000003</v>
      </c>
      <c r="L93" s="55">
        <v>3111.5600000000004</v>
      </c>
      <c r="M93" s="55">
        <v>0</v>
      </c>
      <c r="N93" s="55">
        <v>883.92000000000007</v>
      </c>
      <c r="O93" s="55">
        <v>0</v>
      </c>
      <c r="P93" s="55">
        <v>287</v>
      </c>
      <c r="Q93" s="55">
        <v>3093</v>
      </c>
      <c r="R93" s="55">
        <v>0</v>
      </c>
      <c r="S93" s="55">
        <v>0</v>
      </c>
      <c r="T93" s="55">
        <v>0</v>
      </c>
      <c r="U93" s="3">
        <v>0</v>
      </c>
      <c r="V93" s="3">
        <v>200000</v>
      </c>
      <c r="W93" s="3">
        <v>0</v>
      </c>
      <c r="X93" s="4">
        <f t="shared" si="2"/>
        <v>415663.14</v>
      </c>
    </row>
    <row r="94" spans="1:24" x14ac:dyDescent="0.25">
      <c r="A94" s="5">
        <v>91</v>
      </c>
      <c r="B94" s="6" t="s">
        <v>87</v>
      </c>
      <c r="C94" s="55">
        <v>2709.82</v>
      </c>
      <c r="D94" s="55">
        <v>60947</v>
      </c>
      <c r="E94" s="55">
        <v>1339730</v>
      </c>
      <c r="F94" s="55">
        <v>353489</v>
      </c>
      <c r="G94" s="55">
        <v>0</v>
      </c>
      <c r="H94" s="55">
        <v>27098.18</v>
      </c>
      <c r="I94" s="55">
        <v>0</v>
      </c>
      <c r="J94" s="55">
        <v>0</v>
      </c>
      <c r="K94" s="55">
        <v>0</v>
      </c>
      <c r="L94" s="55">
        <v>2983.86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38935</v>
      </c>
      <c r="U94" s="3">
        <v>0</v>
      </c>
      <c r="V94" s="3">
        <v>252093</v>
      </c>
      <c r="W94" s="3">
        <v>0</v>
      </c>
      <c r="X94" s="4">
        <f t="shared" si="2"/>
        <v>2077985.86</v>
      </c>
    </row>
    <row r="95" spans="1:24" x14ac:dyDescent="0.25">
      <c r="A95" s="5">
        <v>92</v>
      </c>
      <c r="B95" s="6" t="s">
        <v>88</v>
      </c>
      <c r="C95" s="55">
        <v>135944.60999999999</v>
      </c>
      <c r="D95" s="55">
        <v>247303</v>
      </c>
      <c r="E95" s="55">
        <v>3043656</v>
      </c>
      <c r="F95" s="55">
        <v>1239197</v>
      </c>
      <c r="G95" s="55">
        <v>0</v>
      </c>
      <c r="H95" s="55">
        <v>118383</v>
      </c>
      <c r="I95" s="55">
        <v>0</v>
      </c>
      <c r="J95" s="55">
        <v>24608</v>
      </c>
      <c r="K95" s="55">
        <v>63278.73</v>
      </c>
      <c r="L95" s="55">
        <v>7576.17</v>
      </c>
      <c r="M95" s="55">
        <v>0</v>
      </c>
      <c r="N95" s="55">
        <v>4869.22</v>
      </c>
      <c r="O95" s="55">
        <v>0</v>
      </c>
      <c r="P95" s="55">
        <v>5415</v>
      </c>
      <c r="Q95" s="55">
        <v>11668</v>
      </c>
      <c r="R95" s="55">
        <v>0</v>
      </c>
      <c r="S95" s="55">
        <v>0</v>
      </c>
      <c r="T95" s="55">
        <v>0</v>
      </c>
      <c r="U95" s="3">
        <v>33423.94</v>
      </c>
      <c r="V95" s="3">
        <v>1555467</v>
      </c>
      <c r="W95" s="3">
        <v>0</v>
      </c>
      <c r="X95" s="4">
        <f t="shared" si="2"/>
        <v>6490789.6699999999</v>
      </c>
    </row>
    <row r="96" spans="1:24" x14ac:dyDescent="0.25">
      <c r="A96" s="5">
        <v>93</v>
      </c>
      <c r="B96" s="6" t="s">
        <v>89</v>
      </c>
      <c r="C96" s="55">
        <v>51439.29</v>
      </c>
      <c r="D96" s="55">
        <v>208452</v>
      </c>
      <c r="E96" s="55">
        <v>1247557</v>
      </c>
      <c r="F96" s="55">
        <v>557571</v>
      </c>
      <c r="G96" s="55">
        <v>0</v>
      </c>
      <c r="H96" s="55">
        <v>63279</v>
      </c>
      <c r="I96" s="55">
        <v>0</v>
      </c>
      <c r="J96" s="55">
        <v>16405</v>
      </c>
      <c r="K96" s="55">
        <v>72645.649999999994</v>
      </c>
      <c r="L96" s="55">
        <v>6815.82</v>
      </c>
      <c r="M96" s="55">
        <v>77884</v>
      </c>
      <c r="N96" s="55">
        <v>6093.7</v>
      </c>
      <c r="O96" s="55">
        <v>0</v>
      </c>
      <c r="P96" s="55">
        <v>0</v>
      </c>
      <c r="Q96" s="55">
        <v>13289</v>
      </c>
      <c r="R96" s="55">
        <v>16133.640000000001</v>
      </c>
      <c r="S96" s="55">
        <v>0</v>
      </c>
      <c r="T96" s="55">
        <v>112045</v>
      </c>
      <c r="U96" s="3">
        <v>75508.400000000009</v>
      </c>
      <c r="V96" s="3">
        <v>1125505</v>
      </c>
      <c r="W96" s="3">
        <v>0</v>
      </c>
      <c r="X96" s="4">
        <f t="shared" si="2"/>
        <v>3650623.5</v>
      </c>
    </row>
    <row r="97" spans="1:24" x14ac:dyDescent="0.25">
      <c r="A97" s="5">
        <v>94</v>
      </c>
      <c r="B97" s="6" t="s">
        <v>90</v>
      </c>
      <c r="C97" s="55">
        <v>212832.83000000002</v>
      </c>
      <c r="D97" s="55">
        <v>125743</v>
      </c>
      <c r="E97" s="55">
        <v>2445467</v>
      </c>
      <c r="F97" s="55">
        <v>1083682</v>
      </c>
      <c r="G97" s="55">
        <v>0</v>
      </c>
      <c r="H97" s="55">
        <v>115045</v>
      </c>
      <c r="I97" s="55">
        <v>0</v>
      </c>
      <c r="J97" s="55">
        <v>24608</v>
      </c>
      <c r="K97" s="55">
        <v>160251.64000000001</v>
      </c>
      <c r="L97" s="55">
        <v>16493.47</v>
      </c>
      <c r="M97" s="55">
        <v>79765</v>
      </c>
      <c r="N97" s="55">
        <v>13888.91</v>
      </c>
      <c r="O97" s="55">
        <v>0</v>
      </c>
      <c r="P97" s="55">
        <v>3989</v>
      </c>
      <c r="Q97" s="55">
        <v>8471</v>
      </c>
      <c r="R97" s="55">
        <v>16523.23</v>
      </c>
      <c r="S97" s="55">
        <v>0</v>
      </c>
      <c r="T97" s="55">
        <v>390630</v>
      </c>
      <c r="U97" s="3">
        <v>47163.82</v>
      </c>
      <c r="V97" s="3">
        <v>1718400</v>
      </c>
      <c r="W97" s="3">
        <v>0</v>
      </c>
      <c r="X97" s="4">
        <f t="shared" si="2"/>
        <v>6462953.9000000013</v>
      </c>
    </row>
    <row r="98" spans="1:24" x14ac:dyDescent="0.25">
      <c r="A98" s="5">
        <v>95</v>
      </c>
      <c r="B98" s="6" t="s">
        <v>91</v>
      </c>
      <c r="C98" s="55">
        <v>0</v>
      </c>
      <c r="D98" s="55">
        <v>50832</v>
      </c>
      <c r="E98" s="55">
        <v>1304281</v>
      </c>
      <c r="F98" s="55">
        <v>245611</v>
      </c>
      <c r="G98" s="55">
        <v>0</v>
      </c>
      <c r="H98" s="55">
        <v>25728</v>
      </c>
      <c r="I98" s="55">
        <v>0</v>
      </c>
      <c r="J98" s="55">
        <v>8203</v>
      </c>
      <c r="K98" s="55">
        <v>4668.34</v>
      </c>
      <c r="L98" s="55">
        <v>3591.28</v>
      </c>
      <c r="M98" s="55">
        <v>0</v>
      </c>
      <c r="N98" s="55">
        <v>1550</v>
      </c>
      <c r="O98" s="55">
        <v>0</v>
      </c>
      <c r="P98" s="55">
        <v>1855</v>
      </c>
      <c r="Q98" s="55">
        <v>4880</v>
      </c>
      <c r="R98" s="55">
        <v>0</v>
      </c>
      <c r="S98" s="55">
        <v>0</v>
      </c>
      <c r="T98" s="55">
        <v>0</v>
      </c>
      <c r="U98" s="3">
        <v>25264.36</v>
      </c>
      <c r="V98" s="3">
        <v>309102</v>
      </c>
      <c r="W98" s="3">
        <v>0</v>
      </c>
      <c r="X98" s="4">
        <f t="shared" si="2"/>
        <v>1985565.9800000002</v>
      </c>
    </row>
    <row r="99" spans="1:24" x14ac:dyDescent="0.25">
      <c r="A99" s="5">
        <v>96</v>
      </c>
      <c r="B99" s="6" t="s">
        <v>92</v>
      </c>
      <c r="C99" s="55">
        <v>15152.720000000001</v>
      </c>
      <c r="D99" s="55">
        <v>283118</v>
      </c>
      <c r="E99" s="55">
        <v>3465288</v>
      </c>
      <c r="F99" s="55">
        <v>1473333</v>
      </c>
      <c r="G99" s="55">
        <v>0</v>
      </c>
      <c r="H99" s="55">
        <v>133286</v>
      </c>
      <c r="I99" s="55">
        <v>402527</v>
      </c>
      <c r="J99" s="55">
        <v>24608</v>
      </c>
      <c r="K99" s="55">
        <v>91123.78</v>
      </c>
      <c r="L99" s="55">
        <v>3008</v>
      </c>
      <c r="M99" s="55">
        <v>51173</v>
      </c>
      <c r="N99" s="55">
        <v>9678</v>
      </c>
      <c r="O99" s="55">
        <v>0</v>
      </c>
      <c r="P99" s="55">
        <v>3820</v>
      </c>
      <c r="Q99" s="55">
        <v>5962</v>
      </c>
      <c r="R99" s="55">
        <v>10600.49</v>
      </c>
      <c r="S99" s="55">
        <v>0</v>
      </c>
      <c r="T99" s="55">
        <v>0</v>
      </c>
      <c r="U99" s="3">
        <v>75451.180000000008</v>
      </c>
      <c r="V99" s="3">
        <v>0</v>
      </c>
      <c r="W99" s="3">
        <v>0</v>
      </c>
      <c r="X99" s="4">
        <f t="shared" si="2"/>
        <v>6048129.1699999999</v>
      </c>
    </row>
    <row r="100" spans="1:24" x14ac:dyDescent="0.25">
      <c r="A100" s="5">
        <v>97</v>
      </c>
      <c r="B100" s="6" t="s">
        <v>93</v>
      </c>
      <c r="C100" s="55">
        <v>143140.16999999998</v>
      </c>
      <c r="D100" s="55">
        <v>135662</v>
      </c>
      <c r="E100" s="55">
        <v>1476574</v>
      </c>
      <c r="F100" s="55">
        <v>649242</v>
      </c>
      <c r="G100" s="55">
        <v>0</v>
      </c>
      <c r="H100" s="55">
        <v>63778</v>
      </c>
      <c r="I100" s="55">
        <v>145696</v>
      </c>
      <c r="J100" s="55">
        <v>16405</v>
      </c>
      <c r="K100" s="55">
        <v>54498.229999999996</v>
      </c>
      <c r="L100" s="55">
        <v>46577.9</v>
      </c>
      <c r="M100" s="55">
        <v>0</v>
      </c>
      <c r="N100" s="55">
        <v>6072.6500000000005</v>
      </c>
      <c r="O100" s="55">
        <v>0</v>
      </c>
      <c r="P100" s="55">
        <v>0</v>
      </c>
      <c r="Q100" s="55">
        <v>4924</v>
      </c>
      <c r="R100" s="55">
        <v>0</v>
      </c>
      <c r="S100" s="55">
        <v>0</v>
      </c>
      <c r="T100" s="55">
        <v>264113</v>
      </c>
      <c r="U100" s="3">
        <v>38356.120000000003</v>
      </c>
      <c r="V100" s="3">
        <v>1005493</v>
      </c>
      <c r="W100" s="3">
        <v>0</v>
      </c>
      <c r="X100" s="4">
        <f t="shared" si="2"/>
        <v>4050532.07</v>
      </c>
    </row>
    <row r="101" spans="1:24" ht="13.8" thickBot="1" x14ac:dyDescent="0.3">
      <c r="A101" s="5">
        <v>98</v>
      </c>
      <c r="B101" s="6" t="s">
        <v>94</v>
      </c>
      <c r="C101" s="55">
        <v>5749</v>
      </c>
      <c r="D101" s="55">
        <v>190719</v>
      </c>
      <c r="E101" s="55">
        <v>510199</v>
      </c>
      <c r="F101" s="55">
        <v>183834</v>
      </c>
      <c r="G101" s="55">
        <v>0</v>
      </c>
      <c r="H101" s="55">
        <v>71653</v>
      </c>
      <c r="I101" s="55">
        <v>0</v>
      </c>
      <c r="J101" s="55">
        <v>16405</v>
      </c>
      <c r="K101" s="55">
        <v>19964.400000000001</v>
      </c>
      <c r="L101" s="55">
        <v>14664.64</v>
      </c>
      <c r="M101" s="55">
        <v>0</v>
      </c>
      <c r="N101" s="55">
        <v>10549.65</v>
      </c>
      <c r="O101" s="55">
        <v>0</v>
      </c>
      <c r="P101" s="55">
        <v>5911.66</v>
      </c>
      <c r="Q101" s="55">
        <v>21762</v>
      </c>
      <c r="R101" s="55">
        <v>0</v>
      </c>
      <c r="S101" s="55">
        <v>0</v>
      </c>
      <c r="T101" s="55">
        <v>1277125.29</v>
      </c>
      <c r="U101" s="3">
        <v>165463.54</v>
      </c>
      <c r="V101" s="3">
        <v>3259648</v>
      </c>
      <c r="W101" s="3">
        <v>0</v>
      </c>
      <c r="X101" s="4">
        <f t="shared" si="2"/>
        <v>5753648.1799999997</v>
      </c>
    </row>
    <row r="102" spans="1:24" ht="13.8" thickBot="1" x14ac:dyDescent="0.3">
      <c r="A102" s="48" t="s">
        <v>204</v>
      </c>
      <c r="B102" s="18" t="s">
        <v>3</v>
      </c>
      <c r="C102" s="1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</row>
    <row r="103" spans="1:24" x14ac:dyDescent="0.25">
      <c r="A103" s="5">
        <v>101</v>
      </c>
      <c r="B103" s="6" t="s">
        <v>95</v>
      </c>
      <c r="C103" s="55">
        <v>173148.72</v>
      </c>
      <c r="D103" s="55">
        <v>297950</v>
      </c>
      <c r="E103" s="55">
        <v>2410889</v>
      </c>
      <c r="F103" s="55">
        <v>243404</v>
      </c>
      <c r="G103" s="55">
        <v>0</v>
      </c>
      <c r="H103" s="55">
        <v>87450</v>
      </c>
      <c r="I103" s="55">
        <v>0</v>
      </c>
      <c r="J103" s="55">
        <v>32810</v>
      </c>
      <c r="K103" s="55">
        <v>21448.16</v>
      </c>
      <c r="L103" s="55">
        <v>19838.39</v>
      </c>
      <c r="M103" s="55">
        <v>17078</v>
      </c>
      <c r="N103" s="55">
        <v>14695.66</v>
      </c>
      <c r="O103" s="55">
        <v>0</v>
      </c>
      <c r="P103" s="55">
        <v>7746</v>
      </c>
      <c r="Q103" s="55">
        <v>13003</v>
      </c>
      <c r="R103" s="55">
        <v>12304.89</v>
      </c>
      <c r="S103" s="55">
        <v>0</v>
      </c>
      <c r="T103" s="55">
        <v>654125</v>
      </c>
      <c r="U103" s="3">
        <v>90517.32</v>
      </c>
      <c r="V103" s="3">
        <v>1241202</v>
      </c>
      <c r="W103" s="3">
        <v>0</v>
      </c>
      <c r="X103" s="4">
        <f t="shared" ref="X103:X135" si="3">SUM(C103:W103)</f>
        <v>5337610.1400000006</v>
      </c>
    </row>
    <row r="104" spans="1:24" x14ac:dyDescent="0.25">
      <c r="A104" s="5">
        <v>102</v>
      </c>
      <c r="B104" s="6" t="s">
        <v>96</v>
      </c>
      <c r="C104" s="55">
        <v>22473.550000000003</v>
      </c>
      <c r="D104" s="55">
        <v>106358</v>
      </c>
      <c r="E104" s="55">
        <v>1560893</v>
      </c>
      <c r="F104" s="55">
        <v>373320</v>
      </c>
      <c r="G104" s="55">
        <v>0</v>
      </c>
      <c r="H104" s="55">
        <v>49925</v>
      </c>
      <c r="I104" s="55">
        <v>159116</v>
      </c>
      <c r="J104" s="55">
        <v>8203</v>
      </c>
      <c r="K104" s="55">
        <v>5096.57</v>
      </c>
      <c r="L104" s="55">
        <v>2988.76</v>
      </c>
      <c r="M104" s="55">
        <v>0</v>
      </c>
      <c r="N104" s="55">
        <v>0</v>
      </c>
      <c r="O104" s="55">
        <v>0</v>
      </c>
      <c r="P104" s="55">
        <v>0</v>
      </c>
      <c r="Q104" s="55">
        <v>3972</v>
      </c>
      <c r="R104" s="55">
        <v>0</v>
      </c>
      <c r="S104" s="55">
        <v>0</v>
      </c>
      <c r="T104" s="55">
        <v>102591.26000000001</v>
      </c>
      <c r="U104" s="3">
        <v>39120.379999999997</v>
      </c>
      <c r="V104" s="3">
        <v>586924</v>
      </c>
      <c r="W104" s="3">
        <v>0</v>
      </c>
      <c r="X104" s="4">
        <f t="shared" si="3"/>
        <v>3020981.5199999996</v>
      </c>
    </row>
    <row r="105" spans="1:24" x14ac:dyDescent="0.25">
      <c r="A105" s="5">
        <v>103</v>
      </c>
      <c r="B105" s="6" t="s">
        <v>97</v>
      </c>
      <c r="C105" s="55">
        <v>0</v>
      </c>
      <c r="D105" s="55">
        <v>33122</v>
      </c>
      <c r="E105" s="55">
        <v>634536</v>
      </c>
      <c r="F105" s="55">
        <v>204061</v>
      </c>
      <c r="G105" s="55">
        <v>0</v>
      </c>
      <c r="H105" s="55">
        <v>21463</v>
      </c>
      <c r="I105" s="55">
        <v>74937</v>
      </c>
      <c r="J105" s="55">
        <v>8203</v>
      </c>
      <c r="K105" s="55">
        <v>15382.36</v>
      </c>
      <c r="L105" s="55">
        <v>3638.76</v>
      </c>
      <c r="M105" s="55">
        <v>0</v>
      </c>
      <c r="N105" s="55">
        <v>1444</v>
      </c>
      <c r="O105" s="55">
        <v>5000</v>
      </c>
      <c r="P105" s="55">
        <v>0</v>
      </c>
      <c r="Q105" s="55">
        <v>3674</v>
      </c>
      <c r="R105" s="55">
        <v>0</v>
      </c>
      <c r="S105" s="55">
        <v>0</v>
      </c>
      <c r="T105" s="55">
        <v>0</v>
      </c>
      <c r="U105" s="3">
        <v>11348.04</v>
      </c>
      <c r="V105" s="3">
        <v>266519</v>
      </c>
      <c r="W105" s="3">
        <v>0</v>
      </c>
      <c r="X105" s="4">
        <f t="shared" si="3"/>
        <v>1283328.1600000001</v>
      </c>
    </row>
    <row r="106" spans="1:24" x14ac:dyDescent="0.25">
      <c r="A106" s="5">
        <v>104</v>
      </c>
      <c r="B106" s="6" t="s">
        <v>98</v>
      </c>
      <c r="C106" s="55">
        <v>154353.63</v>
      </c>
      <c r="D106" s="55">
        <v>70617</v>
      </c>
      <c r="E106" s="55">
        <v>877160</v>
      </c>
      <c r="F106" s="55">
        <v>376059</v>
      </c>
      <c r="G106" s="55">
        <v>0</v>
      </c>
      <c r="H106" s="55">
        <v>31164</v>
      </c>
      <c r="I106" s="55">
        <v>0</v>
      </c>
      <c r="J106" s="55">
        <v>16405</v>
      </c>
      <c r="K106" s="55">
        <v>149795.54</v>
      </c>
      <c r="L106" s="55">
        <v>7936.89</v>
      </c>
      <c r="M106" s="55">
        <v>63228</v>
      </c>
      <c r="N106" s="55">
        <v>4147.1099999999997</v>
      </c>
      <c r="O106" s="55">
        <v>5000</v>
      </c>
      <c r="P106" s="55">
        <v>4599</v>
      </c>
      <c r="Q106" s="55">
        <v>4149</v>
      </c>
      <c r="R106" s="55">
        <v>13097.7</v>
      </c>
      <c r="S106" s="55">
        <v>0</v>
      </c>
      <c r="T106" s="55">
        <v>358765</v>
      </c>
      <c r="U106" s="3">
        <v>20365.400000000001</v>
      </c>
      <c r="V106" s="3">
        <v>511157</v>
      </c>
      <c r="W106" s="3">
        <v>0</v>
      </c>
      <c r="X106" s="4">
        <f t="shared" si="3"/>
        <v>2667999.27</v>
      </c>
    </row>
    <row r="107" spans="1:24" x14ac:dyDescent="0.25">
      <c r="A107" s="5">
        <v>106</v>
      </c>
      <c r="B107" s="6" t="s">
        <v>99</v>
      </c>
      <c r="C107" s="55">
        <v>29310.52</v>
      </c>
      <c r="D107" s="55">
        <v>117844</v>
      </c>
      <c r="E107" s="55">
        <v>1208122</v>
      </c>
      <c r="F107" s="55">
        <v>483740</v>
      </c>
      <c r="G107" s="55">
        <v>0</v>
      </c>
      <c r="H107" s="55">
        <v>46428</v>
      </c>
      <c r="I107" s="55">
        <v>0</v>
      </c>
      <c r="J107" s="55">
        <v>8203</v>
      </c>
      <c r="K107" s="55">
        <v>53237.67</v>
      </c>
      <c r="L107" s="55">
        <v>0</v>
      </c>
      <c r="M107" s="55">
        <v>0</v>
      </c>
      <c r="N107" s="55">
        <v>0</v>
      </c>
      <c r="O107" s="55">
        <v>0</v>
      </c>
      <c r="P107" s="55">
        <v>1610</v>
      </c>
      <c r="Q107" s="55">
        <v>3343</v>
      </c>
      <c r="R107" s="55">
        <v>0</v>
      </c>
      <c r="S107" s="55">
        <v>0</v>
      </c>
      <c r="T107" s="55">
        <v>69317</v>
      </c>
      <c r="U107" s="3">
        <v>27978.720000000001</v>
      </c>
      <c r="V107" s="3">
        <v>643527</v>
      </c>
      <c r="W107" s="3">
        <v>0</v>
      </c>
      <c r="X107" s="4">
        <f t="shared" si="3"/>
        <v>2692660.91</v>
      </c>
    </row>
    <row r="108" spans="1:24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3">
        <v>0</v>
      </c>
      <c r="V108" s="3">
        <v>0</v>
      </c>
      <c r="W108" s="3">
        <v>0</v>
      </c>
      <c r="X108" s="4">
        <f t="shared" si="3"/>
        <v>0</v>
      </c>
    </row>
    <row r="109" spans="1:24" x14ac:dyDescent="0.25">
      <c r="A109" s="5">
        <v>108</v>
      </c>
      <c r="B109" s="6" t="s">
        <v>101</v>
      </c>
      <c r="C109" s="55">
        <v>8580</v>
      </c>
      <c r="D109" s="55">
        <v>393902</v>
      </c>
      <c r="E109" s="55">
        <v>6062599</v>
      </c>
      <c r="F109" s="55">
        <v>2429779</v>
      </c>
      <c r="G109" s="55">
        <v>0</v>
      </c>
      <c r="H109" s="55">
        <v>173090</v>
      </c>
      <c r="I109" s="55">
        <v>0</v>
      </c>
      <c r="J109" s="55">
        <v>24608</v>
      </c>
      <c r="K109" s="55">
        <v>65120.130000000005</v>
      </c>
      <c r="L109" s="55">
        <v>18030</v>
      </c>
      <c r="M109" s="55">
        <v>0</v>
      </c>
      <c r="N109" s="55">
        <v>6685</v>
      </c>
      <c r="O109" s="55">
        <v>10000</v>
      </c>
      <c r="P109" s="55">
        <v>16170</v>
      </c>
      <c r="Q109" s="55">
        <v>79068.040000000008</v>
      </c>
      <c r="R109" s="55">
        <v>0</v>
      </c>
      <c r="S109" s="55">
        <v>0</v>
      </c>
      <c r="T109" s="55">
        <v>120005</v>
      </c>
      <c r="U109" s="3">
        <v>57658.93</v>
      </c>
      <c r="V109" s="3">
        <v>1609514</v>
      </c>
      <c r="W109" s="3">
        <v>0</v>
      </c>
      <c r="X109" s="4">
        <f t="shared" si="3"/>
        <v>11074809.1</v>
      </c>
    </row>
    <row r="110" spans="1:24" x14ac:dyDescent="0.25">
      <c r="A110" s="5">
        <v>109</v>
      </c>
      <c r="B110" s="6" t="s">
        <v>102</v>
      </c>
      <c r="C110" s="55">
        <v>51882.6</v>
      </c>
      <c r="D110" s="55">
        <v>12312</v>
      </c>
      <c r="E110" s="55">
        <v>2076</v>
      </c>
      <c r="F110" s="55">
        <v>0</v>
      </c>
      <c r="G110" s="55">
        <v>0</v>
      </c>
      <c r="H110" s="55">
        <v>1665</v>
      </c>
      <c r="I110" s="55">
        <v>0</v>
      </c>
      <c r="J110" s="55">
        <v>0</v>
      </c>
      <c r="K110" s="55">
        <v>4890</v>
      </c>
      <c r="L110" s="55">
        <v>9310.64</v>
      </c>
      <c r="M110" s="55">
        <v>0</v>
      </c>
      <c r="N110" s="55">
        <v>2801</v>
      </c>
      <c r="O110" s="55">
        <v>0</v>
      </c>
      <c r="P110" s="55">
        <v>1572</v>
      </c>
      <c r="Q110" s="55">
        <v>3230</v>
      </c>
      <c r="R110" s="55">
        <v>0</v>
      </c>
      <c r="S110" s="55">
        <v>0</v>
      </c>
      <c r="T110" s="55">
        <v>53139</v>
      </c>
      <c r="U110" s="3">
        <v>14623.84</v>
      </c>
      <c r="V110" s="3">
        <v>200000</v>
      </c>
      <c r="W110" s="3">
        <v>0</v>
      </c>
      <c r="X110" s="4">
        <f t="shared" si="3"/>
        <v>357502.07999999996</v>
      </c>
    </row>
    <row r="111" spans="1:24" x14ac:dyDescent="0.25">
      <c r="A111" s="5">
        <v>110</v>
      </c>
      <c r="B111" s="6" t="s">
        <v>130</v>
      </c>
      <c r="C111" s="55">
        <v>91</v>
      </c>
      <c r="D111" s="55">
        <v>160495</v>
      </c>
      <c r="E111" s="55">
        <v>1249189</v>
      </c>
      <c r="F111" s="55">
        <v>473059</v>
      </c>
      <c r="G111" s="55">
        <v>0</v>
      </c>
      <c r="H111" s="55">
        <v>40746</v>
      </c>
      <c r="I111" s="55">
        <v>0</v>
      </c>
      <c r="J111" s="55">
        <v>16405</v>
      </c>
      <c r="K111" s="55">
        <v>12466.91</v>
      </c>
      <c r="L111" s="55">
        <v>6031.47</v>
      </c>
      <c r="M111" s="55">
        <v>0</v>
      </c>
      <c r="N111" s="55">
        <v>3631.35</v>
      </c>
      <c r="O111" s="55">
        <v>0</v>
      </c>
      <c r="P111" s="55">
        <v>5341</v>
      </c>
      <c r="Q111" s="55">
        <v>6555</v>
      </c>
      <c r="R111" s="55">
        <v>0</v>
      </c>
      <c r="S111" s="55">
        <v>0</v>
      </c>
      <c r="T111" s="55">
        <v>160381</v>
      </c>
      <c r="U111" s="3">
        <v>32727.86</v>
      </c>
      <c r="V111" s="3">
        <v>603367</v>
      </c>
      <c r="W111" s="3">
        <v>0</v>
      </c>
      <c r="X111" s="4">
        <f t="shared" si="3"/>
        <v>2770486.59</v>
      </c>
    </row>
    <row r="112" spans="1:24" x14ac:dyDescent="0.25">
      <c r="A112" s="5">
        <v>111</v>
      </c>
      <c r="B112" s="6" t="s">
        <v>103</v>
      </c>
      <c r="C112" s="55">
        <v>230</v>
      </c>
      <c r="D112" s="55">
        <v>55163</v>
      </c>
      <c r="E112" s="55">
        <v>977826</v>
      </c>
      <c r="F112" s="55">
        <v>304086</v>
      </c>
      <c r="G112" s="55">
        <v>0</v>
      </c>
      <c r="H112" s="55">
        <v>36447</v>
      </c>
      <c r="I112" s="55">
        <v>0</v>
      </c>
      <c r="J112" s="55">
        <v>8203</v>
      </c>
      <c r="K112" s="55">
        <v>32632.39</v>
      </c>
      <c r="L112" s="55">
        <v>3405.2200000000003</v>
      </c>
      <c r="M112" s="55">
        <v>0</v>
      </c>
      <c r="N112" s="55">
        <v>1526.77</v>
      </c>
      <c r="O112" s="55">
        <v>0</v>
      </c>
      <c r="P112" s="55">
        <v>1098</v>
      </c>
      <c r="Q112" s="55">
        <v>4027</v>
      </c>
      <c r="R112" s="55">
        <v>0</v>
      </c>
      <c r="S112" s="55">
        <v>0</v>
      </c>
      <c r="T112" s="55">
        <v>3303</v>
      </c>
      <c r="U112" s="3">
        <v>7677.3600000000006</v>
      </c>
      <c r="V112" s="3">
        <v>394156</v>
      </c>
      <c r="W112" s="3">
        <v>0</v>
      </c>
      <c r="X112" s="4">
        <f t="shared" si="3"/>
        <v>1829780.74</v>
      </c>
    </row>
    <row r="113" spans="1:24" x14ac:dyDescent="0.25">
      <c r="A113" s="5">
        <v>112</v>
      </c>
      <c r="B113" s="6" t="s">
        <v>104</v>
      </c>
      <c r="C113" s="55">
        <v>106281.46</v>
      </c>
      <c r="D113" s="55">
        <v>969712</v>
      </c>
      <c r="E113" s="55">
        <v>9921421</v>
      </c>
      <c r="F113" s="55">
        <v>4583076</v>
      </c>
      <c r="G113" s="55">
        <v>0</v>
      </c>
      <c r="H113" s="55">
        <v>396472</v>
      </c>
      <c r="I113" s="55">
        <v>0</v>
      </c>
      <c r="J113" s="55">
        <v>32810</v>
      </c>
      <c r="K113" s="55">
        <v>262075.75</v>
      </c>
      <c r="L113" s="55">
        <v>103634.98000000001</v>
      </c>
      <c r="M113" s="55">
        <v>0</v>
      </c>
      <c r="N113" s="55">
        <v>41069.660000000003</v>
      </c>
      <c r="O113" s="55">
        <v>0</v>
      </c>
      <c r="P113" s="55">
        <v>15441</v>
      </c>
      <c r="Q113" s="55">
        <v>37500</v>
      </c>
      <c r="R113" s="55">
        <v>0</v>
      </c>
      <c r="S113" s="55">
        <v>0</v>
      </c>
      <c r="T113" s="55">
        <v>2276481</v>
      </c>
      <c r="U113" s="3">
        <v>182881.38</v>
      </c>
      <c r="V113" s="3">
        <v>5535618</v>
      </c>
      <c r="W113" s="3">
        <v>0</v>
      </c>
      <c r="X113" s="4">
        <f t="shared" si="3"/>
        <v>24464474.23</v>
      </c>
    </row>
    <row r="114" spans="1:24" x14ac:dyDescent="0.25">
      <c r="A114" s="5">
        <v>113</v>
      </c>
      <c r="B114" s="6" t="s">
        <v>105</v>
      </c>
      <c r="C114" s="55">
        <v>22964.46</v>
      </c>
      <c r="D114" s="55">
        <v>481515</v>
      </c>
      <c r="E114" s="55">
        <v>4863591</v>
      </c>
      <c r="F114" s="55">
        <v>1727497</v>
      </c>
      <c r="G114" s="55">
        <v>0</v>
      </c>
      <c r="H114" s="55">
        <v>138845</v>
      </c>
      <c r="I114" s="55">
        <v>0</v>
      </c>
      <c r="J114" s="55">
        <v>8203</v>
      </c>
      <c r="K114" s="55">
        <v>25239.15</v>
      </c>
      <c r="L114" s="55">
        <v>9039.7100000000009</v>
      </c>
      <c r="M114" s="55">
        <v>0</v>
      </c>
      <c r="N114" s="55">
        <v>4086.4100000000003</v>
      </c>
      <c r="O114" s="55">
        <v>0</v>
      </c>
      <c r="P114" s="55">
        <v>5812</v>
      </c>
      <c r="Q114" s="55">
        <v>7608</v>
      </c>
      <c r="R114" s="55">
        <v>0</v>
      </c>
      <c r="S114" s="55">
        <v>0</v>
      </c>
      <c r="T114" s="55">
        <v>789835</v>
      </c>
      <c r="U114" s="3">
        <v>123466.2</v>
      </c>
      <c r="V114" s="3">
        <v>1668142</v>
      </c>
      <c r="W114" s="3">
        <v>0</v>
      </c>
      <c r="X114" s="4">
        <f t="shared" si="3"/>
        <v>9875843.9299999997</v>
      </c>
    </row>
    <row r="115" spans="1:24" x14ac:dyDescent="0.25">
      <c r="A115" s="5">
        <v>114</v>
      </c>
      <c r="B115" s="6" t="s">
        <v>106</v>
      </c>
      <c r="C115" s="55">
        <v>7538.47</v>
      </c>
      <c r="D115" s="55">
        <v>366690</v>
      </c>
      <c r="E115" s="55">
        <v>3889288</v>
      </c>
      <c r="F115" s="55">
        <v>1357980</v>
      </c>
      <c r="G115" s="55">
        <v>0</v>
      </c>
      <c r="H115" s="55">
        <v>109029</v>
      </c>
      <c r="I115" s="55">
        <v>0</v>
      </c>
      <c r="J115" s="55">
        <v>16405</v>
      </c>
      <c r="K115" s="55">
        <v>5807.87</v>
      </c>
      <c r="L115" s="55">
        <v>5375.01</v>
      </c>
      <c r="M115" s="55">
        <v>0</v>
      </c>
      <c r="N115" s="55">
        <v>5055</v>
      </c>
      <c r="O115" s="55">
        <v>0</v>
      </c>
      <c r="P115" s="55">
        <v>0</v>
      </c>
      <c r="Q115" s="55">
        <v>7682</v>
      </c>
      <c r="R115" s="55">
        <v>0</v>
      </c>
      <c r="S115" s="55">
        <v>0</v>
      </c>
      <c r="T115" s="55">
        <v>0</v>
      </c>
      <c r="U115" s="3">
        <v>11237.6</v>
      </c>
      <c r="V115" s="3">
        <v>1175424</v>
      </c>
      <c r="W115" s="3">
        <v>0</v>
      </c>
      <c r="X115" s="4">
        <f t="shared" si="3"/>
        <v>6957511.9499999993</v>
      </c>
    </row>
    <row r="116" spans="1:24" x14ac:dyDescent="0.25">
      <c r="A116" s="5">
        <v>115</v>
      </c>
      <c r="B116" s="6" t="s">
        <v>107</v>
      </c>
      <c r="C116" s="55">
        <v>103281.71</v>
      </c>
      <c r="D116" s="55">
        <v>289139</v>
      </c>
      <c r="E116" s="55">
        <v>4629938</v>
      </c>
      <c r="F116" s="55">
        <v>1844955</v>
      </c>
      <c r="G116" s="55">
        <v>0</v>
      </c>
      <c r="H116" s="55">
        <v>149077</v>
      </c>
      <c r="I116" s="55">
        <v>0</v>
      </c>
      <c r="J116" s="55">
        <v>71817.06</v>
      </c>
      <c r="K116" s="55">
        <v>45329.61</v>
      </c>
      <c r="L116" s="55">
        <v>10375.199999999999</v>
      </c>
      <c r="M116" s="55">
        <v>395.87</v>
      </c>
      <c r="N116" s="55">
        <v>8556</v>
      </c>
      <c r="O116" s="55">
        <v>5000</v>
      </c>
      <c r="P116" s="55">
        <v>0</v>
      </c>
      <c r="Q116" s="55">
        <v>27465.06</v>
      </c>
      <c r="R116" s="55">
        <v>0</v>
      </c>
      <c r="S116" s="55">
        <v>0</v>
      </c>
      <c r="T116" s="55">
        <v>0</v>
      </c>
      <c r="U116" s="3">
        <v>60330.6</v>
      </c>
      <c r="V116" s="3">
        <v>1930432.58</v>
      </c>
      <c r="W116" s="3">
        <v>0</v>
      </c>
      <c r="X116" s="4">
        <f t="shared" si="3"/>
        <v>9176092.6899999995</v>
      </c>
    </row>
    <row r="117" spans="1:24" x14ac:dyDescent="0.25">
      <c r="A117" s="5">
        <v>116</v>
      </c>
      <c r="B117" s="6" t="s">
        <v>108</v>
      </c>
      <c r="C117" s="55">
        <v>21674.18</v>
      </c>
      <c r="D117" s="55">
        <v>133681</v>
      </c>
      <c r="E117" s="55">
        <v>2092101</v>
      </c>
      <c r="F117" s="55">
        <v>640707</v>
      </c>
      <c r="G117" s="55">
        <v>0</v>
      </c>
      <c r="H117" s="55">
        <v>56089</v>
      </c>
      <c r="I117" s="55">
        <v>0</v>
      </c>
      <c r="J117" s="55">
        <v>16405</v>
      </c>
      <c r="K117" s="55">
        <v>0</v>
      </c>
      <c r="L117" s="55">
        <v>0</v>
      </c>
      <c r="M117" s="55">
        <v>0</v>
      </c>
      <c r="N117" s="55">
        <v>5110</v>
      </c>
      <c r="O117" s="55">
        <v>0</v>
      </c>
      <c r="P117" s="55">
        <v>0</v>
      </c>
      <c r="Q117" s="55">
        <v>7147</v>
      </c>
      <c r="R117" s="55">
        <v>0</v>
      </c>
      <c r="S117" s="55">
        <v>0</v>
      </c>
      <c r="T117" s="55">
        <v>315039</v>
      </c>
      <c r="U117" s="3">
        <v>21230.22</v>
      </c>
      <c r="V117" s="3">
        <v>530452</v>
      </c>
      <c r="W117" s="3">
        <v>0</v>
      </c>
      <c r="X117" s="4">
        <f t="shared" si="3"/>
        <v>3839635.4000000004</v>
      </c>
    </row>
    <row r="118" spans="1:24" x14ac:dyDescent="0.25">
      <c r="A118" s="5">
        <v>117</v>
      </c>
      <c r="B118" s="6" t="s">
        <v>109</v>
      </c>
      <c r="C118" s="55">
        <v>46495.56</v>
      </c>
      <c r="D118" s="55">
        <v>1534566</v>
      </c>
      <c r="E118" s="55">
        <v>16399796</v>
      </c>
      <c r="F118" s="55">
        <v>6863398</v>
      </c>
      <c r="G118" s="55">
        <v>0</v>
      </c>
      <c r="H118" s="55">
        <v>578089</v>
      </c>
      <c r="I118" s="55">
        <v>1339372</v>
      </c>
      <c r="J118" s="55">
        <v>49217</v>
      </c>
      <c r="K118" s="55">
        <v>203317.37</v>
      </c>
      <c r="L118" s="55">
        <v>0</v>
      </c>
      <c r="M118" s="55">
        <v>101477</v>
      </c>
      <c r="N118" s="55">
        <v>0</v>
      </c>
      <c r="O118" s="55">
        <v>10000</v>
      </c>
      <c r="P118" s="55">
        <v>38584</v>
      </c>
      <c r="Q118" s="55">
        <v>37500</v>
      </c>
      <c r="R118" s="55">
        <v>21020.97</v>
      </c>
      <c r="S118" s="55">
        <v>0</v>
      </c>
      <c r="T118" s="55">
        <v>6574634</v>
      </c>
      <c r="U118" s="3">
        <v>423087.55</v>
      </c>
      <c r="V118" s="3">
        <v>7289570</v>
      </c>
      <c r="W118" s="3">
        <v>0</v>
      </c>
      <c r="X118" s="4">
        <f t="shared" si="3"/>
        <v>41510124.449999996</v>
      </c>
    </row>
    <row r="119" spans="1:24" x14ac:dyDescent="0.25">
      <c r="A119" s="5">
        <v>118</v>
      </c>
      <c r="B119" s="6" t="s">
        <v>110</v>
      </c>
      <c r="C119" s="55">
        <v>42037.760000000002</v>
      </c>
      <c r="D119" s="55">
        <v>1692474</v>
      </c>
      <c r="E119" s="55">
        <v>16984232</v>
      </c>
      <c r="F119" s="55">
        <v>7189122</v>
      </c>
      <c r="G119" s="55">
        <v>0</v>
      </c>
      <c r="H119" s="55">
        <v>565329</v>
      </c>
      <c r="I119" s="55">
        <v>0</v>
      </c>
      <c r="J119" s="55">
        <v>65622</v>
      </c>
      <c r="K119" s="55">
        <v>252738.72</v>
      </c>
      <c r="L119" s="55">
        <v>29228.35</v>
      </c>
      <c r="M119" s="55">
        <v>50280.090000000004</v>
      </c>
      <c r="N119" s="55">
        <v>22220.47</v>
      </c>
      <c r="O119" s="55">
        <v>34795.18</v>
      </c>
      <c r="P119" s="55">
        <v>56570</v>
      </c>
      <c r="Q119" s="55">
        <v>37500</v>
      </c>
      <c r="R119" s="55">
        <v>0</v>
      </c>
      <c r="S119" s="55">
        <v>0</v>
      </c>
      <c r="T119" s="55">
        <v>1451218</v>
      </c>
      <c r="U119" s="3">
        <v>207767.56</v>
      </c>
      <c r="V119" s="3">
        <v>7091036</v>
      </c>
      <c r="W119" s="3">
        <v>0</v>
      </c>
      <c r="X119" s="4">
        <f t="shared" si="3"/>
        <v>35772171.129999995</v>
      </c>
    </row>
    <row r="120" spans="1:24" x14ac:dyDescent="0.25">
      <c r="A120" s="5">
        <v>119</v>
      </c>
      <c r="B120" s="6" t="s">
        <v>111</v>
      </c>
      <c r="C120" s="55">
        <v>12627</v>
      </c>
      <c r="D120" s="55">
        <v>49404</v>
      </c>
      <c r="E120" s="55">
        <v>467414</v>
      </c>
      <c r="F120" s="55">
        <v>201135</v>
      </c>
      <c r="G120" s="55">
        <v>0</v>
      </c>
      <c r="H120" s="55">
        <v>16705</v>
      </c>
      <c r="I120" s="55">
        <v>0</v>
      </c>
      <c r="J120" s="55">
        <v>8203</v>
      </c>
      <c r="K120" s="55">
        <v>3901.61</v>
      </c>
      <c r="L120" s="55">
        <v>0</v>
      </c>
      <c r="M120" s="55">
        <v>0</v>
      </c>
      <c r="N120" s="55">
        <v>468</v>
      </c>
      <c r="O120" s="55">
        <v>0</v>
      </c>
      <c r="P120" s="55">
        <v>0</v>
      </c>
      <c r="Q120" s="55">
        <v>3280</v>
      </c>
      <c r="R120" s="55">
        <v>0</v>
      </c>
      <c r="S120" s="55">
        <v>0</v>
      </c>
      <c r="T120" s="55">
        <v>126843</v>
      </c>
      <c r="U120" s="3">
        <v>0</v>
      </c>
      <c r="V120" s="3">
        <v>226957</v>
      </c>
      <c r="W120" s="3">
        <v>0</v>
      </c>
      <c r="X120" s="4">
        <f t="shared" si="3"/>
        <v>1116937.6099999999</v>
      </c>
    </row>
    <row r="121" spans="1:24" x14ac:dyDescent="0.25">
      <c r="A121" s="5">
        <v>120</v>
      </c>
      <c r="B121" s="6" t="s">
        <v>112</v>
      </c>
      <c r="C121" s="55">
        <v>152.63</v>
      </c>
      <c r="D121" s="55">
        <v>397072</v>
      </c>
      <c r="E121" s="55">
        <v>5746733</v>
      </c>
      <c r="F121" s="55">
        <v>0</v>
      </c>
      <c r="G121" s="55">
        <v>0</v>
      </c>
      <c r="H121" s="55">
        <v>138251</v>
      </c>
      <c r="I121" s="55">
        <v>209068</v>
      </c>
      <c r="J121" s="55">
        <v>24608</v>
      </c>
      <c r="K121" s="55">
        <v>124477.26000000001</v>
      </c>
      <c r="L121" s="55">
        <v>5483.95</v>
      </c>
      <c r="M121" s="55">
        <v>0</v>
      </c>
      <c r="N121" s="55">
        <v>0</v>
      </c>
      <c r="O121" s="55">
        <v>0</v>
      </c>
      <c r="P121" s="55">
        <v>13510</v>
      </c>
      <c r="Q121" s="55">
        <v>10390</v>
      </c>
      <c r="R121" s="55">
        <v>0</v>
      </c>
      <c r="S121" s="55">
        <v>0</v>
      </c>
      <c r="T121" s="55">
        <v>103019</v>
      </c>
      <c r="U121" s="3">
        <v>0</v>
      </c>
      <c r="V121" s="3">
        <v>1186498</v>
      </c>
      <c r="W121" s="3">
        <v>0</v>
      </c>
      <c r="X121" s="4">
        <f t="shared" si="3"/>
        <v>7959262.8399999999</v>
      </c>
    </row>
    <row r="122" spans="1:24" x14ac:dyDescent="0.25">
      <c r="A122" s="5">
        <v>121</v>
      </c>
      <c r="B122" s="6" t="s">
        <v>113</v>
      </c>
      <c r="C122" s="55">
        <v>91720.4</v>
      </c>
      <c r="D122" s="55">
        <v>1031980</v>
      </c>
      <c r="E122" s="55">
        <v>9713622</v>
      </c>
      <c r="F122" s="55">
        <v>3746440</v>
      </c>
      <c r="G122" s="55">
        <v>0</v>
      </c>
      <c r="H122" s="55">
        <v>321944</v>
      </c>
      <c r="I122" s="55">
        <v>0</v>
      </c>
      <c r="J122" s="55">
        <v>41013</v>
      </c>
      <c r="K122" s="55">
        <v>14798.66</v>
      </c>
      <c r="L122" s="55">
        <v>15848.84</v>
      </c>
      <c r="M122" s="55">
        <v>250000</v>
      </c>
      <c r="N122" s="55">
        <v>0</v>
      </c>
      <c r="O122" s="55">
        <v>0</v>
      </c>
      <c r="P122" s="55">
        <v>13251</v>
      </c>
      <c r="Q122" s="55">
        <v>22229</v>
      </c>
      <c r="R122" s="55">
        <v>55755.23</v>
      </c>
      <c r="S122" s="55">
        <v>0</v>
      </c>
      <c r="T122" s="55">
        <v>1909702</v>
      </c>
      <c r="U122" s="3">
        <v>0</v>
      </c>
      <c r="V122" s="3">
        <v>3873094</v>
      </c>
      <c r="W122" s="3">
        <v>0</v>
      </c>
      <c r="X122" s="4">
        <f t="shared" si="3"/>
        <v>21101398.130000003</v>
      </c>
    </row>
    <row r="123" spans="1:24" x14ac:dyDescent="0.25">
      <c r="A123" s="5">
        <v>122</v>
      </c>
      <c r="B123" s="6" t="s">
        <v>114</v>
      </c>
      <c r="C123" s="55">
        <v>13463.12</v>
      </c>
      <c r="D123" s="55">
        <v>93781</v>
      </c>
      <c r="E123" s="55">
        <v>1220896</v>
      </c>
      <c r="F123" s="55">
        <v>239312</v>
      </c>
      <c r="G123" s="55">
        <v>0</v>
      </c>
      <c r="H123" s="55">
        <v>55003</v>
      </c>
      <c r="I123" s="55">
        <v>0</v>
      </c>
      <c r="J123" s="55">
        <v>8203</v>
      </c>
      <c r="K123" s="55">
        <v>3516.25</v>
      </c>
      <c r="L123" s="55">
        <v>3199.8900000000003</v>
      </c>
      <c r="M123" s="55">
        <v>0</v>
      </c>
      <c r="N123" s="55">
        <v>1075.56</v>
      </c>
      <c r="O123" s="55">
        <v>0</v>
      </c>
      <c r="P123" s="55">
        <v>1198</v>
      </c>
      <c r="Q123" s="55">
        <v>5070</v>
      </c>
      <c r="R123" s="55">
        <v>0</v>
      </c>
      <c r="S123" s="55">
        <v>0</v>
      </c>
      <c r="T123" s="55">
        <v>49041</v>
      </c>
      <c r="U123" s="3">
        <v>7141.2</v>
      </c>
      <c r="V123" s="3">
        <v>1096783</v>
      </c>
      <c r="W123" s="3">
        <v>0</v>
      </c>
      <c r="X123" s="4">
        <f t="shared" si="3"/>
        <v>2797683.02</v>
      </c>
    </row>
    <row r="124" spans="1:24" x14ac:dyDescent="0.25">
      <c r="A124" s="5">
        <v>123</v>
      </c>
      <c r="B124" s="6" t="s">
        <v>115</v>
      </c>
      <c r="C124" s="55">
        <v>375302.58</v>
      </c>
      <c r="D124" s="55">
        <v>829378.02</v>
      </c>
      <c r="E124" s="55">
        <v>15085982</v>
      </c>
      <c r="F124" s="55">
        <v>5328032</v>
      </c>
      <c r="G124" s="55">
        <v>0</v>
      </c>
      <c r="H124" s="55">
        <v>373894</v>
      </c>
      <c r="I124" s="55">
        <v>198192</v>
      </c>
      <c r="J124" s="55">
        <v>49217</v>
      </c>
      <c r="K124" s="55">
        <v>318249.44</v>
      </c>
      <c r="L124" s="55">
        <v>46109.7</v>
      </c>
      <c r="M124" s="55">
        <v>250000</v>
      </c>
      <c r="N124" s="55">
        <v>4544.8</v>
      </c>
      <c r="O124" s="55">
        <v>40000</v>
      </c>
      <c r="P124" s="55">
        <v>16240</v>
      </c>
      <c r="Q124" s="55">
        <v>26270</v>
      </c>
      <c r="R124" s="55">
        <v>38788.97</v>
      </c>
      <c r="S124" s="55">
        <v>0</v>
      </c>
      <c r="T124" s="55">
        <v>601574.68000000005</v>
      </c>
      <c r="U124" s="3">
        <v>90779.92</v>
      </c>
      <c r="V124" s="3">
        <v>3926009</v>
      </c>
      <c r="W124" s="3">
        <v>0</v>
      </c>
      <c r="X124" s="4">
        <f t="shared" si="3"/>
        <v>27598564.110000003</v>
      </c>
    </row>
    <row r="125" spans="1:24" x14ac:dyDescent="0.25">
      <c r="A125" s="5">
        <v>124</v>
      </c>
      <c r="B125" s="6" t="s">
        <v>116</v>
      </c>
      <c r="C125" s="55">
        <v>167555.93</v>
      </c>
      <c r="D125" s="55">
        <v>780882</v>
      </c>
      <c r="E125" s="55">
        <v>12334035</v>
      </c>
      <c r="F125" s="55">
        <v>3794605</v>
      </c>
      <c r="G125" s="55">
        <v>0</v>
      </c>
      <c r="H125" s="55">
        <v>330612</v>
      </c>
      <c r="I125" s="55">
        <v>427575</v>
      </c>
      <c r="J125" s="55">
        <v>0</v>
      </c>
      <c r="K125" s="55">
        <v>93926.15</v>
      </c>
      <c r="L125" s="55">
        <v>0</v>
      </c>
      <c r="M125" s="55">
        <v>1413.55</v>
      </c>
      <c r="N125" s="55">
        <v>10339.19</v>
      </c>
      <c r="O125" s="55">
        <v>20000</v>
      </c>
      <c r="P125" s="55">
        <v>10940</v>
      </c>
      <c r="Q125" s="55">
        <v>70212.740000000005</v>
      </c>
      <c r="R125" s="55">
        <v>0</v>
      </c>
      <c r="S125" s="55">
        <v>0</v>
      </c>
      <c r="T125" s="55">
        <v>4779447.3600000003</v>
      </c>
      <c r="U125" s="3">
        <v>95899.32</v>
      </c>
      <c r="V125" s="3">
        <v>3403289</v>
      </c>
      <c r="W125" s="3">
        <v>0</v>
      </c>
      <c r="X125" s="4">
        <f t="shared" si="3"/>
        <v>26320732.239999998</v>
      </c>
    </row>
    <row r="126" spans="1:24" x14ac:dyDescent="0.25">
      <c r="A126" s="5">
        <v>126</v>
      </c>
      <c r="B126" s="6" t="s">
        <v>117</v>
      </c>
      <c r="C126" s="55">
        <v>39842.65</v>
      </c>
      <c r="D126" s="55">
        <v>85668</v>
      </c>
      <c r="E126" s="55">
        <v>823271</v>
      </c>
      <c r="F126" s="55">
        <v>360957</v>
      </c>
      <c r="G126" s="55">
        <v>0</v>
      </c>
      <c r="H126" s="55">
        <v>36589</v>
      </c>
      <c r="I126" s="55">
        <v>0</v>
      </c>
      <c r="J126" s="55">
        <v>16405</v>
      </c>
      <c r="K126" s="55">
        <v>5598.96</v>
      </c>
      <c r="L126" s="55">
        <v>43034.86</v>
      </c>
      <c r="M126" s="55">
        <v>0</v>
      </c>
      <c r="N126" s="55">
        <v>3233.39</v>
      </c>
      <c r="O126" s="55">
        <v>0</v>
      </c>
      <c r="P126" s="55">
        <v>2085</v>
      </c>
      <c r="Q126" s="55">
        <v>4568</v>
      </c>
      <c r="R126" s="55">
        <v>0</v>
      </c>
      <c r="S126" s="55">
        <v>0</v>
      </c>
      <c r="T126" s="55">
        <v>175680.26</v>
      </c>
      <c r="U126" s="3">
        <v>45220.12</v>
      </c>
      <c r="V126" s="3">
        <v>611990</v>
      </c>
      <c r="W126" s="3">
        <v>0</v>
      </c>
      <c r="X126" s="4">
        <f t="shared" si="3"/>
        <v>2254143.2400000002</v>
      </c>
    </row>
    <row r="127" spans="1:24" x14ac:dyDescent="0.25">
      <c r="A127" s="5">
        <v>127</v>
      </c>
      <c r="B127" s="6" t="s">
        <v>118</v>
      </c>
      <c r="C127" s="55">
        <v>320154.95999999996</v>
      </c>
      <c r="D127" s="55">
        <v>642277</v>
      </c>
      <c r="E127" s="55">
        <v>4124445</v>
      </c>
      <c r="F127" s="55">
        <v>2172210</v>
      </c>
      <c r="G127" s="55">
        <v>0</v>
      </c>
      <c r="H127" s="55">
        <v>209042</v>
      </c>
      <c r="I127" s="55">
        <v>0</v>
      </c>
      <c r="J127" s="55">
        <v>24608</v>
      </c>
      <c r="K127" s="55">
        <v>121567.83</v>
      </c>
      <c r="L127" s="55">
        <v>24770.9</v>
      </c>
      <c r="M127" s="55">
        <v>0</v>
      </c>
      <c r="N127" s="55">
        <v>18648.43</v>
      </c>
      <c r="O127" s="55">
        <v>0</v>
      </c>
      <c r="P127" s="55">
        <v>8947</v>
      </c>
      <c r="Q127" s="55">
        <v>37500</v>
      </c>
      <c r="R127" s="55">
        <v>0</v>
      </c>
      <c r="S127" s="55">
        <v>0</v>
      </c>
      <c r="T127" s="55">
        <v>836858</v>
      </c>
      <c r="U127" s="3">
        <v>120721.7</v>
      </c>
      <c r="V127" s="3">
        <v>3635907</v>
      </c>
      <c r="W127" s="3">
        <v>0</v>
      </c>
      <c r="X127" s="4">
        <f t="shared" si="3"/>
        <v>12297657.82</v>
      </c>
    </row>
    <row r="128" spans="1:24" x14ac:dyDescent="0.25">
      <c r="A128" s="5">
        <v>128</v>
      </c>
      <c r="B128" s="6" t="s">
        <v>131</v>
      </c>
      <c r="C128" s="55">
        <v>416820.44</v>
      </c>
      <c r="D128" s="55">
        <v>1596204</v>
      </c>
      <c r="E128" s="55">
        <v>10113438</v>
      </c>
      <c r="F128" s="55">
        <v>5357991</v>
      </c>
      <c r="G128" s="55">
        <v>0</v>
      </c>
      <c r="H128" s="55">
        <v>678140</v>
      </c>
      <c r="I128" s="55">
        <v>0</v>
      </c>
      <c r="J128" s="55">
        <v>65622</v>
      </c>
      <c r="K128" s="55">
        <v>332138.86</v>
      </c>
      <c r="L128" s="55">
        <v>85895.52</v>
      </c>
      <c r="M128" s="55">
        <v>0</v>
      </c>
      <c r="N128" s="55">
        <v>67631.42</v>
      </c>
      <c r="O128" s="55">
        <v>0</v>
      </c>
      <c r="P128" s="55">
        <v>41731</v>
      </c>
      <c r="Q128" s="55">
        <v>37500</v>
      </c>
      <c r="R128" s="55">
        <v>0</v>
      </c>
      <c r="S128" s="55">
        <v>0</v>
      </c>
      <c r="T128" s="55">
        <v>5704040.9100000001</v>
      </c>
      <c r="U128" s="3">
        <v>484983.4</v>
      </c>
      <c r="V128" s="3">
        <v>15217138</v>
      </c>
      <c r="W128" s="3">
        <v>0</v>
      </c>
      <c r="X128" s="4">
        <f t="shared" si="3"/>
        <v>40199274.549999997</v>
      </c>
    </row>
    <row r="129" spans="1:24" x14ac:dyDescent="0.25">
      <c r="A129" s="5">
        <v>130</v>
      </c>
      <c r="B129" s="6" t="s">
        <v>119</v>
      </c>
      <c r="C129" s="55">
        <v>123735.2</v>
      </c>
      <c r="D129" s="55">
        <v>181704</v>
      </c>
      <c r="E129" s="55">
        <v>1362403</v>
      </c>
      <c r="F129" s="55">
        <v>458248</v>
      </c>
      <c r="G129" s="55">
        <v>0</v>
      </c>
      <c r="H129" s="55">
        <v>52662</v>
      </c>
      <c r="I129" s="55">
        <v>186245</v>
      </c>
      <c r="J129" s="55">
        <v>16405</v>
      </c>
      <c r="K129" s="55">
        <v>9532.36</v>
      </c>
      <c r="L129" s="55">
        <v>5284.75</v>
      </c>
      <c r="M129" s="55">
        <v>100928</v>
      </c>
      <c r="N129" s="55">
        <v>1380</v>
      </c>
      <c r="O129" s="55">
        <v>5000</v>
      </c>
      <c r="P129" s="55">
        <v>8567</v>
      </c>
      <c r="Q129" s="55">
        <v>4256</v>
      </c>
      <c r="R129" s="55">
        <v>20907.310000000001</v>
      </c>
      <c r="S129" s="55">
        <v>0</v>
      </c>
      <c r="T129" s="55">
        <v>567006</v>
      </c>
      <c r="U129" s="3">
        <v>39794.26</v>
      </c>
      <c r="V129" s="3">
        <v>714255</v>
      </c>
      <c r="W129" s="3">
        <v>0</v>
      </c>
      <c r="X129" s="4">
        <f t="shared" si="3"/>
        <v>3858312.88</v>
      </c>
    </row>
    <row r="130" spans="1:24" ht="15.6" x14ac:dyDescent="0.25">
      <c r="A130" s="5">
        <v>131</v>
      </c>
      <c r="B130" s="6" t="s">
        <v>264</v>
      </c>
      <c r="C130" s="55">
        <v>83757.62</v>
      </c>
      <c r="D130" s="55">
        <v>220100</v>
      </c>
      <c r="E130" s="55">
        <v>1150090</v>
      </c>
      <c r="F130" s="55">
        <v>639588</v>
      </c>
      <c r="G130" s="55">
        <v>0</v>
      </c>
      <c r="H130" s="55">
        <v>82092</v>
      </c>
      <c r="I130" s="55">
        <v>0</v>
      </c>
      <c r="J130" s="55">
        <v>16405</v>
      </c>
      <c r="K130" s="55">
        <v>10097.41</v>
      </c>
      <c r="L130" s="55">
        <v>10410.99</v>
      </c>
      <c r="M130" s="55">
        <v>0</v>
      </c>
      <c r="N130" s="55">
        <v>6996.75</v>
      </c>
      <c r="O130" s="55">
        <v>0</v>
      </c>
      <c r="P130" s="55">
        <v>5533</v>
      </c>
      <c r="Q130" s="55">
        <v>12589</v>
      </c>
      <c r="R130" s="55">
        <v>0</v>
      </c>
      <c r="S130" s="55">
        <v>0</v>
      </c>
      <c r="T130" s="55">
        <v>791475</v>
      </c>
      <c r="U130" s="3">
        <v>116186.84</v>
      </c>
      <c r="V130" s="3">
        <v>2120393</v>
      </c>
      <c r="W130" s="3">
        <v>0</v>
      </c>
      <c r="X130" s="4">
        <f t="shared" si="3"/>
        <v>5265714.6100000003</v>
      </c>
    </row>
    <row r="131" spans="1:24" x14ac:dyDescent="0.25">
      <c r="A131" s="5">
        <v>132</v>
      </c>
      <c r="B131" s="6" t="s">
        <v>120</v>
      </c>
      <c r="C131" s="55">
        <v>47796.07</v>
      </c>
      <c r="D131" s="55">
        <v>218668</v>
      </c>
      <c r="E131" s="55">
        <v>2125392</v>
      </c>
      <c r="F131" s="55">
        <v>847604</v>
      </c>
      <c r="G131" s="55">
        <v>0</v>
      </c>
      <c r="H131" s="55">
        <v>74756</v>
      </c>
      <c r="I131" s="55">
        <v>0</v>
      </c>
      <c r="J131" s="55">
        <v>16405</v>
      </c>
      <c r="K131" s="55">
        <v>20101.88</v>
      </c>
      <c r="L131" s="55">
        <v>6933.9400000000005</v>
      </c>
      <c r="M131" s="55">
        <v>0</v>
      </c>
      <c r="N131" s="55">
        <v>4354.55</v>
      </c>
      <c r="O131" s="55">
        <v>0</v>
      </c>
      <c r="P131" s="55">
        <v>1750</v>
      </c>
      <c r="Q131" s="55">
        <v>8202</v>
      </c>
      <c r="R131" s="55">
        <v>0</v>
      </c>
      <c r="S131" s="55">
        <v>0</v>
      </c>
      <c r="T131" s="55">
        <v>318619</v>
      </c>
      <c r="U131" s="3">
        <v>29098.959999999999</v>
      </c>
      <c r="V131" s="3">
        <v>948619</v>
      </c>
      <c r="W131" s="3">
        <v>0</v>
      </c>
      <c r="X131" s="4">
        <f t="shared" si="3"/>
        <v>4668300.3999999994</v>
      </c>
    </row>
    <row r="132" spans="1:24" ht="15.6" x14ac:dyDescent="0.25">
      <c r="A132" s="5">
        <v>134</v>
      </c>
      <c r="B132" s="6" t="s">
        <v>263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3">
        <v>0</v>
      </c>
      <c r="V132" s="3">
        <v>0</v>
      </c>
      <c r="W132" s="3">
        <v>0</v>
      </c>
      <c r="X132" s="4">
        <f t="shared" si="3"/>
        <v>0</v>
      </c>
    </row>
    <row r="133" spans="1:24" x14ac:dyDescent="0.25">
      <c r="A133" s="5">
        <v>135</v>
      </c>
      <c r="B133" s="6" t="s">
        <v>34</v>
      </c>
      <c r="C133" s="55">
        <v>4737</v>
      </c>
      <c r="D133" s="55">
        <v>85402</v>
      </c>
      <c r="E133" s="55">
        <v>1071813</v>
      </c>
      <c r="F133" s="55">
        <v>353173</v>
      </c>
      <c r="G133" s="55">
        <v>0</v>
      </c>
      <c r="H133" s="55">
        <v>29707</v>
      </c>
      <c r="I133" s="55">
        <v>0</v>
      </c>
      <c r="J133" s="55">
        <v>8203</v>
      </c>
      <c r="K133" s="55">
        <v>2977.4700000000003</v>
      </c>
      <c r="L133" s="55">
        <v>2595.86</v>
      </c>
      <c r="M133" s="55">
        <v>4136.67</v>
      </c>
      <c r="N133" s="55">
        <v>878.18000000000006</v>
      </c>
      <c r="O133" s="55">
        <v>0</v>
      </c>
      <c r="P133" s="55">
        <v>0</v>
      </c>
      <c r="Q133" s="55">
        <v>4124</v>
      </c>
      <c r="R133" s="55">
        <v>0</v>
      </c>
      <c r="S133" s="55">
        <v>0</v>
      </c>
      <c r="T133" s="55">
        <v>212504</v>
      </c>
      <c r="U133" s="3">
        <v>14398.56</v>
      </c>
      <c r="V133" s="3">
        <v>278833</v>
      </c>
      <c r="W133" s="3">
        <v>0</v>
      </c>
      <c r="X133" s="4">
        <f t="shared" si="3"/>
        <v>2073482.74</v>
      </c>
    </row>
    <row r="134" spans="1:24" x14ac:dyDescent="0.25">
      <c r="A134" s="5">
        <v>136</v>
      </c>
      <c r="B134" s="6" t="s">
        <v>121</v>
      </c>
      <c r="C134" s="55">
        <v>483089.89</v>
      </c>
      <c r="D134" s="55">
        <v>919507</v>
      </c>
      <c r="E134" s="55">
        <v>8385425</v>
      </c>
      <c r="F134" s="55">
        <v>3907659</v>
      </c>
      <c r="G134" s="55">
        <v>0</v>
      </c>
      <c r="H134" s="55">
        <v>512693</v>
      </c>
      <c r="I134" s="55">
        <v>0</v>
      </c>
      <c r="J134" s="55">
        <v>49217</v>
      </c>
      <c r="K134" s="55">
        <v>1202.02</v>
      </c>
      <c r="L134" s="55">
        <v>94549.97</v>
      </c>
      <c r="M134" s="55">
        <v>63942.14</v>
      </c>
      <c r="N134" s="55">
        <v>45474.090000000004</v>
      </c>
      <c r="O134" s="55">
        <v>0</v>
      </c>
      <c r="P134" s="55">
        <v>30325</v>
      </c>
      <c r="Q134" s="55">
        <v>37500</v>
      </c>
      <c r="R134" s="55">
        <v>18305.18</v>
      </c>
      <c r="S134" s="55">
        <v>0</v>
      </c>
      <c r="T134" s="55">
        <v>5828281.7000000002</v>
      </c>
      <c r="U134" s="3">
        <v>360850.16000000003</v>
      </c>
      <c r="V134" s="3">
        <v>10643746</v>
      </c>
      <c r="W134" s="3">
        <v>0</v>
      </c>
      <c r="X134" s="4">
        <f t="shared" si="3"/>
        <v>31381767.150000002</v>
      </c>
    </row>
    <row r="135" spans="1:24" x14ac:dyDescent="0.25">
      <c r="A135" s="5">
        <v>137</v>
      </c>
      <c r="B135" s="6" t="s">
        <v>122</v>
      </c>
      <c r="C135" s="55">
        <v>0</v>
      </c>
      <c r="D135" s="55">
        <v>11324</v>
      </c>
      <c r="E135" s="55">
        <v>43920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0</v>
      </c>
      <c r="Q135" s="55">
        <v>0</v>
      </c>
      <c r="R135" s="55">
        <v>0</v>
      </c>
      <c r="S135" s="55">
        <v>0</v>
      </c>
      <c r="T135" s="55">
        <v>0</v>
      </c>
      <c r="U135" s="3">
        <v>3856.82</v>
      </c>
      <c r="V135" s="3">
        <v>200000</v>
      </c>
      <c r="W135" s="3">
        <v>0</v>
      </c>
      <c r="X135" s="4">
        <f t="shared" si="3"/>
        <v>259100.82</v>
      </c>
    </row>
    <row r="136" spans="1:24" ht="15.6" x14ac:dyDescent="0.25">
      <c r="A136" s="5">
        <v>138</v>
      </c>
      <c r="B136" s="6" t="s">
        <v>262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3">
        <v>0</v>
      </c>
      <c r="V136" s="3">
        <v>0</v>
      </c>
      <c r="W136" s="3">
        <v>0</v>
      </c>
      <c r="X136" s="4">
        <f t="shared" ref="X136:X145" si="4">SUM(C136:W136)</f>
        <v>0</v>
      </c>
    </row>
    <row r="137" spans="1:24" x14ac:dyDescent="0.25">
      <c r="A137" s="5">
        <v>139</v>
      </c>
      <c r="B137" s="6" t="s">
        <v>123</v>
      </c>
      <c r="C137" s="55">
        <v>218408.04</v>
      </c>
      <c r="D137" s="55">
        <v>101021</v>
      </c>
      <c r="E137" s="55">
        <v>641271</v>
      </c>
      <c r="F137" s="55">
        <v>202036</v>
      </c>
      <c r="G137" s="55">
        <v>0</v>
      </c>
      <c r="H137" s="55">
        <v>47790</v>
      </c>
      <c r="I137" s="55">
        <v>0</v>
      </c>
      <c r="J137" s="55">
        <v>8203</v>
      </c>
      <c r="K137" s="55">
        <v>7289.83</v>
      </c>
      <c r="L137" s="55">
        <v>7430.5300000000007</v>
      </c>
      <c r="M137" s="55">
        <v>70162.67</v>
      </c>
      <c r="N137" s="55">
        <v>4752.51</v>
      </c>
      <c r="O137" s="55">
        <v>0</v>
      </c>
      <c r="P137" s="55">
        <v>699</v>
      </c>
      <c r="Q137" s="55">
        <v>6899</v>
      </c>
      <c r="R137" s="55">
        <v>16265.69</v>
      </c>
      <c r="S137" s="55">
        <v>0</v>
      </c>
      <c r="T137" s="55">
        <v>442320</v>
      </c>
      <c r="U137" s="3">
        <v>33273.020000000004</v>
      </c>
      <c r="V137" s="3">
        <v>915948</v>
      </c>
      <c r="W137" s="3">
        <v>0</v>
      </c>
      <c r="X137" s="4">
        <f t="shared" si="4"/>
        <v>2723769.29</v>
      </c>
    </row>
    <row r="138" spans="1:24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3">
        <v>0</v>
      </c>
      <c r="V138" s="3">
        <v>0</v>
      </c>
      <c r="W138" s="3">
        <v>0</v>
      </c>
      <c r="X138" s="3">
        <f t="shared" si="4"/>
        <v>0</v>
      </c>
    </row>
    <row r="139" spans="1:24" x14ac:dyDescent="0.25">
      <c r="A139" s="5">
        <v>142</v>
      </c>
      <c r="B139" s="6" t="s">
        <v>124</v>
      </c>
      <c r="C139" s="55">
        <v>6642</v>
      </c>
      <c r="D139" s="55">
        <v>38020</v>
      </c>
      <c r="E139" s="55">
        <v>63242</v>
      </c>
      <c r="F139" s="55">
        <v>0</v>
      </c>
      <c r="G139" s="55">
        <v>0</v>
      </c>
      <c r="H139" s="55">
        <v>9642</v>
      </c>
      <c r="I139" s="55">
        <v>0</v>
      </c>
      <c r="J139" s="55">
        <v>8203</v>
      </c>
      <c r="K139" s="55">
        <v>3991.14</v>
      </c>
      <c r="L139" s="55">
        <v>2920.93</v>
      </c>
      <c r="M139" s="55">
        <v>0</v>
      </c>
      <c r="N139" s="55">
        <v>1788.89</v>
      </c>
      <c r="O139" s="55">
        <v>0</v>
      </c>
      <c r="P139" s="55">
        <v>3057</v>
      </c>
      <c r="Q139" s="55">
        <v>3669</v>
      </c>
      <c r="R139" s="55">
        <v>0</v>
      </c>
      <c r="S139" s="55">
        <v>0</v>
      </c>
      <c r="T139" s="55">
        <v>223830</v>
      </c>
      <c r="U139" s="3">
        <v>28842.440000000002</v>
      </c>
      <c r="V139" s="3">
        <v>523946</v>
      </c>
      <c r="W139" s="3">
        <v>0</v>
      </c>
      <c r="X139" s="4">
        <f t="shared" si="4"/>
        <v>917794.4</v>
      </c>
    </row>
    <row r="140" spans="1:24" x14ac:dyDescent="0.25">
      <c r="A140" s="5">
        <v>143</v>
      </c>
      <c r="B140" s="6" t="s">
        <v>125</v>
      </c>
      <c r="C140" s="55">
        <v>28456.5</v>
      </c>
      <c r="D140" s="55">
        <v>496725</v>
      </c>
      <c r="E140" s="55">
        <v>4197842</v>
      </c>
      <c r="F140" s="55">
        <v>844470</v>
      </c>
      <c r="G140" s="55">
        <v>0</v>
      </c>
      <c r="H140" s="55">
        <v>152848</v>
      </c>
      <c r="I140" s="55">
        <v>0</v>
      </c>
      <c r="J140" s="55">
        <v>24608</v>
      </c>
      <c r="K140" s="55">
        <v>13307.900000000001</v>
      </c>
      <c r="L140" s="55">
        <v>12229.67</v>
      </c>
      <c r="M140" s="55">
        <v>0</v>
      </c>
      <c r="N140" s="55">
        <v>6485</v>
      </c>
      <c r="O140" s="55">
        <v>10000</v>
      </c>
      <c r="P140" s="55">
        <v>10029</v>
      </c>
      <c r="Q140" s="55">
        <v>18615</v>
      </c>
      <c r="R140" s="55">
        <v>0</v>
      </c>
      <c r="S140" s="55">
        <v>0</v>
      </c>
      <c r="T140" s="55">
        <v>721101.45000000007</v>
      </c>
      <c r="U140" s="3">
        <v>64507.96</v>
      </c>
      <c r="V140" s="3">
        <v>1907355</v>
      </c>
      <c r="W140" s="3">
        <v>0</v>
      </c>
      <c r="X140" s="4">
        <f t="shared" si="4"/>
        <v>8508580.4800000004</v>
      </c>
    </row>
    <row r="141" spans="1:24" ht="13.8" thickBot="1" x14ac:dyDescent="0.3">
      <c r="A141" s="5">
        <v>144</v>
      </c>
      <c r="B141" s="6" t="s">
        <v>126</v>
      </c>
      <c r="C141" s="55">
        <v>0</v>
      </c>
      <c r="D141" s="55">
        <v>304202</v>
      </c>
      <c r="E141" s="55">
        <v>2447509</v>
      </c>
      <c r="F141" s="55">
        <v>750395</v>
      </c>
      <c r="G141" s="55">
        <v>0</v>
      </c>
      <c r="H141" s="55">
        <v>87818</v>
      </c>
      <c r="I141" s="55">
        <v>0</v>
      </c>
      <c r="J141" s="55">
        <v>8203</v>
      </c>
      <c r="K141" s="55">
        <v>7647.6</v>
      </c>
      <c r="L141" s="55">
        <v>7831.6399999999994</v>
      </c>
      <c r="M141" s="55">
        <v>0</v>
      </c>
      <c r="N141" s="55">
        <v>3954</v>
      </c>
      <c r="O141" s="55">
        <v>0</v>
      </c>
      <c r="P141" s="55">
        <v>2800</v>
      </c>
      <c r="Q141" s="55">
        <v>6957</v>
      </c>
      <c r="R141" s="55">
        <v>0</v>
      </c>
      <c r="S141" s="55">
        <v>0</v>
      </c>
      <c r="T141" s="55">
        <v>594385</v>
      </c>
      <c r="U141" s="3">
        <v>51972.14</v>
      </c>
      <c r="V141" s="3">
        <v>1839682</v>
      </c>
      <c r="W141" s="3">
        <v>0</v>
      </c>
      <c r="X141" s="4">
        <f t="shared" si="4"/>
        <v>6113356.3799999999</v>
      </c>
    </row>
    <row r="142" spans="1:24" ht="13.8" thickBot="1" x14ac:dyDescent="0.3">
      <c r="A142" s="48" t="s">
        <v>204</v>
      </c>
      <c r="B142" s="18" t="s">
        <v>4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</row>
    <row r="143" spans="1:24" x14ac:dyDescent="0.25">
      <c r="A143" s="5">
        <v>202</v>
      </c>
      <c r="B143" s="6" t="s">
        <v>127</v>
      </c>
      <c r="C143" s="55">
        <v>0</v>
      </c>
      <c r="D143" s="55">
        <v>32217</v>
      </c>
      <c r="E143" s="55">
        <v>380848.01</v>
      </c>
      <c r="F143" s="55">
        <v>121724</v>
      </c>
      <c r="G143" s="55">
        <v>0</v>
      </c>
      <c r="H143" s="3">
        <v>12638</v>
      </c>
      <c r="I143" s="55">
        <v>0</v>
      </c>
      <c r="J143" s="55">
        <v>12946.550000000001</v>
      </c>
      <c r="K143" s="55">
        <v>2515.75</v>
      </c>
      <c r="L143" s="55">
        <v>2070.96</v>
      </c>
      <c r="M143" s="55">
        <v>0</v>
      </c>
      <c r="N143" s="55">
        <v>0</v>
      </c>
      <c r="O143" s="55">
        <v>4650</v>
      </c>
      <c r="P143" s="55">
        <v>0</v>
      </c>
      <c r="Q143" s="55">
        <v>3577</v>
      </c>
      <c r="R143" s="55">
        <v>0</v>
      </c>
      <c r="S143" s="55">
        <v>0</v>
      </c>
      <c r="T143" s="55">
        <v>0</v>
      </c>
      <c r="U143" s="3">
        <v>6883.18</v>
      </c>
      <c r="V143" s="3">
        <v>200000</v>
      </c>
      <c r="W143" s="3">
        <v>0</v>
      </c>
      <c r="X143" s="4">
        <f t="shared" si="4"/>
        <v>780070.45000000007</v>
      </c>
    </row>
    <row r="144" spans="1:24" ht="13.8" thickBot="1" x14ac:dyDescent="0.3">
      <c r="A144" s="5">
        <v>207</v>
      </c>
      <c r="B144" s="6" t="s">
        <v>128</v>
      </c>
      <c r="C144" s="55">
        <v>0</v>
      </c>
      <c r="D144" s="55">
        <v>8346</v>
      </c>
      <c r="E144" s="55">
        <v>112775</v>
      </c>
      <c r="F144" s="55">
        <v>118602</v>
      </c>
      <c r="G144" s="55">
        <v>0</v>
      </c>
      <c r="H144" s="3">
        <v>5645</v>
      </c>
      <c r="I144" s="55">
        <v>0</v>
      </c>
      <c r="J144" s="55">
        <v>8203</v>
      </c>
      <c r="K144" s="55">
        <v>1421.17</v>
      </c>
      <c r="L144" s="55">
        <v>1248.9000000000001</v>
      </c>
      <c r="M144" s="55">
        <v>0</v>
      </c>
      <c r="N144" s="55">
        <v>540</v>
      </c>
      <c r="O144" s="55">
        <v>0</v>
      </c>
      <c r="P144" s="55">
        <v>0</v>
      </c>
      <c r="Q144" s="55">
        <v>3580</v>
      </c>
      <c r="R144" s="55">
        <v>0</v>
      </c>
      <c r="S144" s="55">
        <v>0</v>
      </c>
      <c r="T144" s="55">
        <v>0</v>
      </c>
      <c r="U144" s="3">
        <v>18519.8</v>
      </c>
      <c r="V144" s="3">
        <v>238036</v>
      </c>
      <c r="W144" s="3">
        <v>0</v>
      </c>
      <c r="X144" s="4">
        <f t="shared" si="4"/>
        <v>516916.87</v>
      </c>
    </row>
    <row r="145" spans="1:30" ht="13.8" thickBot="1" x14ac:dyDescent="0.3">
      <c r="A145" s="48" t="s">
        <v>204</v>
      </c>
      <c r="B145" s="28" t="s">
        <v>143</v>
      </c>
      <c r="C145" s="27">
        <v>11146351.09</v>
      </c>
      <c r="D145" s="27">
        <v>42791590.340000004</v>
      </c>
      <c r="E145" s="27">
        <v>336088504.00999999</v>
      </c>
      <c r="F145" s="27">
        <v>135358993</v>
      </c>
      <c r="G145" s="27">
        <v>0</v>
      </c>
      <c r="H145" s="27">
        <v>15363221.18</v>
      </c>
      <c r="I145" s="27">
        <v>7476683</v>
      </c>
      <c r="J145" s="27">
        <v>2274476.88</v>
      </c>
      <c r="K145" s="27">
        <v>9442435.9900000039</v>
      </c>
      <c r="L145" s="27">
        <v>2466873.0899999994</v>
      </c>
      <c r="M145" s="27">
        <v>2042694.21</v>
      </c>
      <c r="N145" s="27">
        <v>1299094.9799999995</v>
      </c>
      <c r="O145" s="27">
        <v>234355.89</v>
      </c>
      <c r="P145" s="27">
        <v>1023229.6</v>
      </c>
      <c r="Q145" s="27">
        <v>1450081.54</v>
      </c>
      <c r="R145" s="27">
        <v>533939.07999999984</v>
      </c>
      <c r="S145" s="27">
        <v>1178421</v>
      </c>
      <c r="T145" s="27">
        <v>80851119.070000008</v>
      </c>
      <c r="U145" s="27">
        <v>10973414.000000004</v>
      </c>
      <c r="V145" s="27">
        <v>275005706.39999998</v>
      </c>
      <c r="W145" s="27">
        <v>1750000</v>
      </c>
      <c r="X145" s="20">
        <f t="shared" si="4"/>
        <v>938751184.35000014</v>
      </c>
    </row>
    <row r="146" spans="1:30" hidden="1" x14ac:dyDescent="0.25">
      <c r="A146" s="15"/>
      <c r="C146" s="3" t="e">
        <f>C145-SUMIF(#REF!,#REF!,#REF!)-SUMIF(#REF!,#REF!,#REF!)-SUMIF(#REF!,#REF!,#REF!)-SUMIF(#REF!,#REF!,#REF!)-SUMIF(#REF!,#REF!,#REF!)-SUMIF(#REF!,#REF!,#REF!)</f>
        <v>#REF!</v>
      </c>
      <c r="D146" s="3" t="e">
        <f>D145-SUMIF(#REF!,#REF!,#REF!)-SUMIF(#REF!,#REF!,#REF!)-SUMIF(#REF!,#REF!,#REF!)-SUMIF(#REF!,#REF!,#REF!)-SUMIF(#REF!,#REF!,#REF!)-SUMIF(#REF!,#REF!,#REF!)</f>
        <v>#REF!</v>
      </c>
      <c r="E146" s="3" t="e">
        <f>E145-SUMIF(#REF!,#REF!,#REF!)-SUMIF(#REF!,#REF!,#REF!)-SUMIF(#REF!,#REF!,#REF!)-SUMIF(#REF!,#REF!,#REF!)-SUMIF(#REF!,#REF!,#REF!)-SUMIF(#REF!,#REF!,#REF!)</f>
        <v>#REF!</v>
      </c>
      <c r="F146" s="3" t="e">
        <f>F145-SUMIF(#REF!,#REF!,#REF!)-SUMIF(#REF!,#REF!,#REF!)-SUMIF(#REF!,#REF!,#REF!)-SUMIF(#REF!,#REF!,#REF!)-SUMIF(#REF!,#REF!,#REF!)-SUMIF(#REF!,#REF!,#REF!)</f>
        <v>#REF!</v>
      </c>
      <c r="G146" s="3"/>
      <c r="H146" s="3" t="e">
        <f>H145-SUMIF(#REF!,#REF!,#REF!)-SUMIF(#REF!,#REF!,#REF!)-SUMIF(#REF!,#REF!,#REF!)-SUMIF(#REF!,#REF!,#REF!)-SUMIF(#REF!,#REF!,#REF!)-SUMIF(#REF!,#REF!,#REF!)</f>
        <v>#REF!</v>
      </c>
      <c r="I146" s="3" t="e">
        <f>I145-SUMIF(#REF!,#REF!,#REF!)-SUMIF(#REF!,#REF!,#REF!)-SUMIF(#REF!,#REF!,#REF!)-SUMIF(#REF!,#REF!,#REF!)-SUMIF(#REF!,#REF!,#REF!)-SUMIF(#REF!,#REF!,#REF!)</f>
        <v>#REF!</v>
      </c>
      <c r="J146" s="3" t="e">
        <f>J145-SUMIF(#REF!,#REF!,#REF!)-SUMIF(#REF!,#REF!,#REF!)-SUMIF(#REF!,#REF!,#REF!)-SUMIF(#REF!,#REF!,#REF!)-SUMIF(#REF!,#REF!,#REF!)-SUMIF(#REF!,#REF!,#REF!)</f>
        <v>#REF!</v>
      </c>
      <c r="K146" s="3" t="e">
        <f>K145-SUMIF(#REF!,#REF!,#REF!)-SUMIF(#REF!,#REF!,#REF!)-SUMIF(#REF!,#REF!,#REF!)-SUMIF(#REF!,#REF!,#REF!)-SUMIF(#REF!,#REF!,#REF!)-SUMIF(#REF!,#REF!,#REF!)</f>
        <v>#REF!</v>
      </c>
      <c r="L146" s="3" t="e">
        <f>L145-SUMIF(#REF!,#REF!,#REF!)-SUMIF(#REF!,#REF!,#REF!)-SUMIF(#REF!,#REF!,#REF!)-SUMIF(#REF!,#REF!,#REF!)-SUMIF(#REF!,#REF!,#REF!)-SUMIF(#REF!,#REF!,#REF!)</f>
        <v>#REF!</v>
      </c>
      <c r="M146" s="3" t="e">
        <f>M145-SUMIF(#REF!,#REF!,#REF!)-SUMIF(#REF!,#REF!,#REF!)-SUMIF(#REF!,#REF!,#REF!)-SUMIF(#REF!,#REF!,#REF!)-SUMIF(#REF!,#REF!,#REF!)-SUMIF(#REF!,#REF!,#REF!)-SUMIF(#REF!,#REF!,#REF!)</f>
        <v>#REF!</v>
      </c>
      <c r="N146" s="3" t="e">
        <f>N145-SUMIF(#REF!,#REF!,#REF!)-SUMIF(#REF!,#REF!,#REF!)-SUMIF(#REF!,#REF!,#REF!)-SUMIF(#REF!,#REF!,#REF!)-SUMIF(#REF!,#REF!,#REF!)-SUMIF(#REF!,#REF!,#REF!)</f>
        <v>#REF!</v>
      </c>
      <c r="O146" s="3" t="e">
        <f>O145-SUMIF(#REF!,#REF!,#REF!)-SUMIF(#REF!,#REF!,#REF!)-SUMIF(#REF!,#REF!,#REF!)-SUMIF(#REF!,#REF!,#REF!)-SUMIF(#REF!,#REF!,#REF!)-SUMIF(#REF!,#REF!,#REF!)</f>
        <v>#REF!</v>
      </c>
      <c r="P146" s="3" t="e">
        <f>P145-SUMIF(#REF!,#REF!,#REF!)-SUMIF(#REF!,#REF!,#REF!)-SUMIF(#REF!,#REF!,#REF!)-SUMIF(#REF!,#REF!,#REF!)-SUMIF(#REF!,#REF!,#REF!)-SUMIF(#REF!,#REF!,#REF!)</f>
        <v>#REF!</v>
      </c>
      <c r="Q146" s="3" t="e">
        <f>Q145-SUMIF(#REF!,#REF!,#REF!)-SUMIF(#REF!,#REF!,#REF!)-SUMIF(#REF!,#REF!,#REF!)-SUMIF(#REF!,#REF!,#REF!)-SUMIF(#REF!,#REF!,#REF!)-SUMIF(#REF!,#REF!,#REF!)</f>
        <v>#REF!</v>
      </c>
      <c r="R146" s="3"/>
      <c r="S146" s="3" t="e">
        <f>S145-SUMIF(#REF!,#REF!,#REF!)-SUMIF(#REF!,#REF!,#REF!)-SUMIF(#REF!,#REF!,#REF!)-SUMIF(#REF!,#REF!,#REF!)-SUMIF(#REF!,#REF!,#REF!)-SUMIF(#REF!,#REF!,#REF!)</f>
        <v>#REF!</v>
      </c>
      <c r="T146" s="3"/>
      <c r="U146" s="3" t="e">
        <f>U145-SUMIF(#REF!,#REF!,#REF!)-SUMIF(#REF!,#REF!,#REF!)-SUMIF(#REF!,#REF!,#REF!)-SUMIF(#REF!,#REF!,#REF!)-SUMIF(#REF!,#REF!,#REF!)-SUMIF(#REF!,#REF!,#REF!)</f>
        <v>#REF!</v>
      </c>
      <c r="V146" s="3" t="e">
        <f>V145-SUMIF(#REF!,#REF!,#REF!)-SUMIF(#REF!,#REF!,#REF!)-SUMIF(#REF!,#REF!,#REF!)-SUMIF(#REF!,#REF!,#REF!)-SUMIF(#REF!,#REF!,#REF!)-SUMIF(#REF!,#REF!,#REF!)</f>
        <v>#REF!</v>
      </c>
      <c r="W146" s="3" t="e">
        <f>W145-SUMIF(#REF!,#REF!,#REF!)-SUMIF(#REF!,#REF!,#REF!)-SUMIF(#REF!,#REF!,#REF!)-SUMIF(#REF!,#REF!,#REF!)-SUMIF(#REF!,#REF!,#REF!)-SUMIF(#REF!,#REF!,#REF!)</f>
        <v>#REF!</v>
      </c>
      <c r="X146" s="34" t="e">
        <f>X145-#REF!</f>
        <v>#REF!</v>
      </c>
    </row>
    <row r="147" spans="1:30" ht="15.75" customHeight="1" x14ac:dyDescent="0.25">
      <c r="A147" s="112" t="s">
        <v>197</v>
      </c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4"/>
    </row>
    <row r="148" spans="1:30" ht="18" customHeight="1" x14ac:dyDescent="0.25">
      <c r="A148" s="115" t="s">
        <v>198</v>
      </c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7"/>
    </row>
    <row r="149" spans="1:30" ht="19.5" customHeight="1" x14ac:dyDescent="0.25">
      <c r="A149" s="115" t="s">
        <v>199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7"/>
    </row>
    <row r="150" spans="1:30" ht="24" customHeight="1" x14ac:dyDescent="0.25">
      <c r="A150" s="112" t="s">
        <v>200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4"/>
    </row>
    <row r="151" spans="1:30" ht="23.25" customHeight="1" x14ac:dyDescent="0.25">
      <c r="A151" s="103" t="s">
        <v>218</v>
      </c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5"/>
      <c r="Y151" s="36"/>
      <c r="Z151" s="36"/>
      <c r="AA151" s="36"/>
      <c r="AB151" s="36"/>
      <c r="AC151" s="36"/>
      <c r="AD151" s="36"/>
    </row>
    <row r="152" spans="1:30" s="30" customFormat="1" ht="18" customHeight="1" x14ac:dyDescent="0.25">
      <c r="A152" s="106" t="s">
        <v>201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8"/>
      <c r="Y152" s="37"/>
      <c r="Z152" s="37"/>
      <c r="AA152" s="37"/>
      <c r="AB152" s="37"/>
      <c r="AC152" s="37"/>
      <c r="AD152" s="37"/>
    </row>
    <row r="153" spans="1:30" s="31" customFormat="1" ht="16.5" customHeight="1" thickBot="1" x14ac:dyDescent="0.3">
      <c r="A153" s="109" t="s">
        <v>184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1"/>
      <c r="Y153" s="39"/>
      <c r="Z153" s="39"/>
      <c r="AA153" s="39"/>
    </row>
    <row r="154" spans="1:30" ht="15.6" x14ac:dyDescent="0.25">
      <c r="A154" s="13" t="s">
        <v>182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</row>
    <row r="155" spans="1:30" ht="15.6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</row>
    <row r="156" spans="1:30" ht="15.6" x14ac:dyDescent="0.25">
      <c r="A156" s="35"/>
      <c r="B156" s="35"/>
      <c r="C156" s="35"/>
      <c r="D156" s="35"/>
      <c r="E156" s="35"/>
    </row>
    <row r="157" spans="1:30" ht="15.6" x14ac:dyDescent="0.25">
      <c r="A157" s="40"/>
      <c r="B157" s="40"/>
      <c r="C157" s="40"/>
      <c r="D157" s="40"/>
      <c r="E157" s="40"/>
    </row>
    <row r="158" spans="1:30" x14ac:dyDescent="0.25"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24"/>
      <c r="Z158" s="24"/>
    </row>
    <row r="159" spans="1:30" x14ac:dyDescent="0.25"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</row>
  </sheetData>
  <sheetProtection algorithmName="SHA-512" hashValue="4Y5o8J3oITftta3QaxzDjHYwwmvGF9elRCj4gVBpIsBFo3sWUDly8ZSiTbh2XahHH2EmNmyplCgdvK9MtzFrzw==" saltValue="0QjeA/cxxPGzfSo29Q/TMg==" spinCount="100000" sheet="1" objects="1" scenarios="1"/>
  <mergeCells count="9">
    <mergeCell ref="A151:X151"/>
    <mergeCell ref="A152:X152"/>
    <mergeCell ref="A153:X153"/>
    <mergeCell ref="A1:X1"/>
    <mergeCell ref="A147:X147"/>
    <mergeCell ref="A148:X148"/>
    <mergeCell ref="A149:X149"/>
    <mergeCell ref="A150:X150"/>
    <mergeCell ref="C46:X46"/>
  </mergeCells>
  <phoneticPr fontId="0" type="noConversion"/>
  <printOptions horizontalCentered="1"/>
  <pageMargins left="0.25" right="0.25" top="0.5" bottom="0.5" header="0.3" footer="0.3"/>
  <pageSetup scale="5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Y323"/>
  <sheetViews>
    <sheetView showGridLines="0" zoomScaleNormal="100" workbookViewId="0">
      <pane ySplit="5" topLeftCell="A6" activePane="bottomLeft" state="frozen"/>
      <selection activeCell="A6" sqref="A6"/>
      <selection pane="bottomLeft" activeCell="A4" sqref="A4"/>
    </sheetView>
  </sheetViews>
  <sheetFormatPr defaultColWidth="9.109375" defaultRowHeight="13.2" x14ac:dyDescent="0.25"/>
  <cols>
    <col min="1" max="1" width="5.6640625" style="6" customWidth="1"/>
    <col min="2" max="2" width="14.6640625" style="6" customWidth="1"/>
    <col min="3" max="3" width="16.5546875" style="6" customWidth="1"/>
    <col min="4" max="5" width="17.6640625" style="6" customWidth="1"/>
    <col min="6" max="6" width="16.6640625" style="6" customWidth="1"/>
    <col min="7" max="8" width="17.6640625" style="6" customWidth="1"/>
    <col min="9" max="16384" width="9.109375" style="6"/>
  </cols>
  <sheetData>
    <row r="1" spans="1:25" ht="5.25" customHeight="1" x14ac:dyDescent="0.25">
      <c r="A1" s="79" t="s">
        <v>192</v>
      </c>
      <c r="B1" s="79"/>
      <c r="C1" s="79"/>
      <c r="D1" s="79"/>
      <c r="E1" s="79"/>
      <c r="F1" s="79"/>
      <c r="G1" s="79"/>
      <c r="H1" s="79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29" t="s">
        <v>162</v>
      </c>
    </row>
    <row r="3" spans="1:25" x14ac:dyDescent="0.25">
      <c r="A3" s="29" t="s">
        <v>158</v>
      </c>
    </row>
    <row r="4" spans="1:25" ht="13.8" thickBot="1" x14ac:dyDescent="0.3">
      <c r="A4" s="21" t="s">
        <v>235</v>
      </c>
    </row>
    <row r="5" spans="1:25" ht="39.9" customHeight="1" thickBot="1" x14ac:dyDescent="0.3">
      <c r="A5" s="26" t="s">
        <v>129</v>
      </c>
      <c r="B5" s="23" t="s">
        <v>154</v>
      </c>
      <c r="C5" s="23" t="s">
        <v>211</v>
      </c>
      <c r="D5" s="23" t="s">
        <v>141</v>
      </c>
      <c r="E5" s="23" t="s">
        <v>171</v>
      </c>
      <c r="F5" s="23" t="s">
        <v>172</v>
      </c>
      <c r="G5" s="23" t="s">
        <v>173</v>
      </c>
      <c r="H5" s="23" t="s">
        <v>142</v>
      </c>
    </row>
    <row r="6" spans="1:25" ht="13.8" thickBot="1" x14ac:dyDescent="0.3">
      <c r="A6" s="48" t="s">
        <v>204</v>
      </c>
      <c r="B6" s="18" t="s">
        <v>2</v>
      </c>
      <c r="C6" s="49" t="s">
        <v>204</v>
      </c>
      <c r="D6" s="49" t="s">
        <v>204</v>
      </c>
      <c r="E6" s="49" t="s">
        <v>204</v>
      </c>
      <c r="F6" s="49" t="s">
        <v>204</v>
      </c>
      <c r="G6" s="49" t="s">
        <v>204</v>
      </c>
      <c r="H6" s="50" t="s">
        <v>204</v>
      </c>
    </row>
    <row r="7" spans="1:25" x14ac:dyDescent="0.25">
      <c r="A7" s="5">
        <v>1</v>
      </c>
      <c r="B7" s="6" t="s">
        <v>5</v>
      </c>
      <c r="C7" s="55">
        <v>499514.97000000626</v>
      </c>
      <c r="D7" s="55">
        <v>32060595.100000001</v>
      </c>
      <c r="E7" s="55">
        <v>5626983.8600000003</v>
      </c>
      <c r="F7" s="55">
        <v>27385.71</v>
      </c>
      <c r="G7" s="55">
        <v>7734572.9699999997</v>
      </c>
      <c r="H7" s="4">
        <f>SUM(C7:G7)</f>
        <v>45949052.610000007</v>
      </c>
    </row>
    <row r="8" spans="1:25" x14ac:dyDescent="0.25">
      <c r="A8" s="5">
        <v>2</v>
      </c>
      <c r="B8" s="6" t="s">
        <v>6</v>
      </c>
      <c r="C8" s="55">
        <v>862350.94000001252</v>
      </c>
      <c r="D8" s="55">
        <v>57585757.850000001</v>
      </c>
      <c r="E8" s="55">
        <v>8804401.9400000013</v>
      </c>
      <c r="F8" s="55">
        <v>1235813.1200000001</v>
      </c>
      <c r="G8" s="55">
        <v>3927426.4299999997</v>
      </c>
      <c r="H8" s="4">
        <f t="shared" ref="H8:H71" si="0">SUM(C8:G8)</f>
        <v>72415750.280000031</v>
      </c>
    </row>
    <row r="9" spans="1:25" x14ac:dyDescent="0.25">
      <c r="A9" s="5">
        <v>3</v>
      </c>
      <c r="B9" s="6" t="s">
        <v>133</v>
      </c>
      <c r="C9" s="55">
        <v>400276.18999999389</v>
      </c>
      <c r="D9" s="55">
        <v>20993972.740000002</v>
      </c>
      <c r="E9" s="55">
        <v>4407564.99</v>
      </c>
      <c r="F9" s="55">
        <v>16683.059999999998</v>
      </c>
      <c r="G9" s="55">
        <v>3387869.6900000004</v>
      </c>
      <c r="H9" s="4">
        <f t="shared" si="0"/>
        <v>29206366.669999994</v>
      </c>
    </row>
    <row r="10" spans="1:25" x14ac:dyDescent="0.25">
      <c r="A10" s="5">
        <v>4</v>
      </c>
      <c r="B10" s="6" t="s">
        <v>7</v>
      </c>
      <c r="C10" s="55">
        <v>35287.000000001863</v>
      </c>
      <c r="D10" s="55">
        <v>10709726.74</v>
      </c>
      <c r="E10" s="55">
        <v>2442892.8199999998</v>
      </c>
      <c r="F10" s="55">
        <v>14764.18</v>
      </c>
      <c r="G10" s="55">
        <v>1698267.59</v>
      </c>
      <c r="H10" s="4">
        <f t="shared" si="0"/>
        <v>14900938.330000002</v>
      </c>
    </row>
    <row r="11" spans="1:25" x14ac:dyDescent="0.25">
      <c r="A11" s="5">
        <v>5</v>
      </c>
      <c r="B11" s="6" t="s">
        <v>8</v>
      </c>
      <c r="C11" s="55">
        <v>222149.70000001043</v>
      </c>
      <c r="D11" s="55">
        <v>27158021.379999999</v>
      </c>
      <c r="E11" s="55">
        <v>5673409.6200000001</v>
      </c>
      <c r="F11" s="55">
        <v>183550.6</v>
      </c>
      <c r="G11" s="55">
        <v>4511981.29</v>
      </c>
      <c r="H11" s="4">
        <f t="shared" si="0"/>
        <v>37749112.590000011</v>
      </c>
    </row>
    <row r="12" spans="1:25" x14ac:dyDescent="0.25">
      <c r="A12" s="5">
        <v>6</v>
      </c>
      <c r="B12" s="6" t="s">
        <v>9</v>
      </c>
      <c r="C12" s="55">
        <v>0</v>
      </c>
      <c r="D12" s="55">
        <v>15222897.219999999</v>
      </c>
      <c r="E12" s="55">
        <v>3265346.0300000003</v>
      </c>
      <c r="F12" s="55">
        <v>11618.73</v>
      </c>
      <c r="G12" s="55">
        <v>2494808.1000000006</v>
      </c>
      <c r="H12" s="4">
        <f t="shared" si="0"/>
        <v>20994670.080000002</v>
      </c>
    </row>
    <row r="13" spans="1:25" x14ac:dyDescent="0.25">
      <c r="A13" s="5">
        <v>7</v>
      </c>
      <c r="B13" s="6" t="s">
        <v>10</v>
      </c>
      <c r="C13" s="55">
        <v>953779.39999997616</v>
      </c>
      <c r="D13" s="55">
        <v>85885957.659999996</v>
      </c>
      <c r="E13" s="55">
        <v>10733246.67</v>
      </c>
      <c r="F13" s="55">
        <v>308486.58</v>
      </c>
      <c r="G13" s="55">
        <v>5150124.17</v>
      </c>
      <c r="H13" s="4">
        <f t="shared" si="0"/>
        <v>103031594.47999997</v>
      </c>
    </row>
    <row r="14" spans="1:25" x14ac:dyDescent="0.25">
      <c r="A14" s="5">
        <v>8</v>
      </c>
      <c r="B14" s="6" t="s">
        <v>11</v>
      </c>
      <c r="C14" s="55">
        <v>1256009.4899999797</v>
      </c>
      <c r="D14" s="55">
        <v>59978842.560000002</v>
      </c>
      <c r="E14" s="55">
        <v>10090398.310000001</v>
      </c>
      <c r="F14" s="55">
        <v>60652.800000000003</v>
      </c>
      <c r="G14" s="55">
        <v>8040121.6699999999</v>
      </c>
      <c r="H14" s="4">
        <f t="shared" si="0"/>
        <v>79426024.829999983</v>
      </c>
      <c r="J14" s="30"/>
    </row>
    <row r="15" spans="1:25" x14ac:dyDescent="0.25">
      <c r="A15" s="5">
        <v>9</v>
      </c>
      <c r="B15" s="6" t="s">
        <v>12</v>
      </c>
      <c r="C15" s="55">
        <v>71004.10999999987</v>
      </c>
      <c r="D15" s="55">
        <v>1628154.3399999999</v>
      </c>
      <c r="E15" s="55">
        <v>1276376</v>
      </c>
      <c r="F15" s="55">
        <v>2963.65</v>
      </c>
      <c r="G15" s="55">
        <v>333654.38</v>
      </c>
      <c r="H15" s="4">
        <f t="shared" si="0"/>
        <v>3312152.4799999995</v>
      </c>
      <c r="J15" s="30"/>
    </row>
    <row r="16" spans="1:25" ht="15.6" x14ac:dyDescent="0.25">
      <c r="A16" s="5">
        <v>10</v>
      </c>
      <c r="B16" s="6" t="s">
        <v>252</v>
      </c>
      <c r="C16" s="55">
        <v>732914.70000000298</v>
      </c>
      <c r="D16" s="55">
        <v>57926365.549999997</v>
      </c>
      <c r="E16" s="55">
        <v>9340718</v>
      </c>
      <c r="F16" s="55">
        <v>56704.880000000005</v>
      </c>
      <c r="G16" s="55">
        <v>6449970.2300000004</v>
      </c>
      <c r="H16" s="4">
        <f t="shared" si="0"/>
        <v>74506673.359999999</v>
      </c>
      <c r="J16" s="30"/>
    </row>
    <row r="17" spans="1:10" x14ac:dyDescent="0.25">
      <c r="A17" s="5">
        <v>11</v>
      </c>
      <c r="B17" s="6" t="s">
        <v>13</v>
      </c>
      <c r="C17" s="55">
        <v>999.99000000022352</v>
      </c>
      <c r="D17" s="55">
        <v>5462254.7199999997</v>
      </c>
      <c r="E17" s="55">
        <v>1664931</v>
      </c>
      <c r="F17" s="55">
        <v>10449.1</v>
      </c>
      <c r="G17" s="55">
        <v>667357.77</v>
      </c>
      <c r="H17" s="4">
        <f t="shared" si="0"/>
        <v>7805992.5800000001</v>
      </c>
      <c r="J17" s="30"/>
    </row>
    <row r="18" spans="1:10" x14ac:dyDescent="0.25">
      <c r="A18" s="5">
        <v>12</v>
      </c>
      <c r="B18" s="6" t="s">
        <v>14</v>
      </c>
      <c r="C18" s="55">
        <v>4999.9999999962747</v>
      </c>
      <c r="D18" s="55">
        <v>26343774.349999998</v>
      </c>
      <c r="E18" s="55">
        <v>4220573.41</v>
      </c>
      <c r="F18" s="55">
        <v>51628.25</v>
      </c>
      <c r="G18" s="55">
        <v>2128727.1</v>
      </c>
      <c r="H18" s="4">
        <f t="shared" si="0"/>
        <v>32749703.109999996</v>
      </c>
      <c r="J18" s="30"/>
    </row>
    <row r="19" spans="1:10" x14ac:dyDescent="0.25">
      <c r="A19" s="5">
        <v>13</v>
      </c>
      <c r="B19" s="6" t="s">
        <v>15</v>
      </c>
      <c r="C19" s="55">
        <v>27912.000000003725</v>
      </c>
      <c r="D19" s="55">
        <v>10809388.42</v>
      </c>
      <c r="E19" s="55">
        <v>2438402.35</v>
      </c>
      <c r="F19" s="55">
        <v>46243.09</v>
      </c>
      <c r="G19" s="55">
        <v>1024671.9500000001</v>
      </c>
      <c r="H19" s="4">
        <f t="shared" si="0"/>
        <v>14346617.810000002</v>
      </c>
      <c r="J19" s="30"/>
    </row>
    <row r="20" spans="1:10" x14ac:dyDescent="0.25">
      <c r="A20" s="5">
        <v>14</v>
      </c>
      <c r="B20" s="6" t="s">
        <v>16</v>
      </c>
      <c r="C20" s="55">
        <v>412085.77999999374</v>
      </c>
      <c r="D20" s="55">
        <v>17522748.140000001</v>
      </c>
      <c r="E20" s="55">
        <v>3356615.1900000004</v>
      </c>
      <c r="F20" s="55">
        <v>40155.17</v>
      </c>
      <c r="G20" s="55">
        <v>3523800.08</v>
      </c>
      <c r="H20" s="4">
        <f t="shared" si="0"/>
        <v>24855404.359999999</v>
      </c>
      <c r="J20" s="30"/>
    </row>
    <row r="21" spans="1:10" x14ac:dyDescent="0.25">
      <c r="A21" s="5">
        <v>15</v>
      </c>
      <c r="B21" s="6" t="s">
        <v>17</v>
      </c>
      <c r="C21" s="55">
        <v>1707788.0100000054</v>
      </c>
      <c r="D21" s="55">
        <v>13119274.379999999</v>
      </c>
      <c r="E21" s="55">
        <v>1778589.65</v>
      </c>
      <c r="F21" s="55">
        <v>27708.42</v>
      </c>
      <c r="G21" s="55">
        <v>2424982.2200000002</v>
      </c>
      <c r="H21" s="4">
        <f t="shared" si="0"/>
        <v>19058342.680000003</v>
      </c>
      <c r="J21" s="30"/>
    </row>
    <row r="22" spans="1:10" x14ac:dyDescent="0.25">
      <c r="A22" s="5">
        <v>16</v>
      </c>
      <c r="B22" s="6" t="s">
        <v>18</v>
      </c>
      <c r="C22" s="55">
        <v>0</v>
      </c>
      <c r="D22" s="55">
        <v>50105955.079999998</v>
      </c>
      <c r="E22" s="55">
        <v>8833535</v>
      </c>
      <c r="F22" s="55">
        <v>112362.46</v>
      </c>
      <c r="G22" s="55">
        <v>7835240.5399999991</v>
      </c>
      <c r="H22" s="4">
        <f t="shared" si="0"/>
        <v>66887093.079999998</v>
      </c>
      <c r="J22" s="30"/>
    </row>
    <row r="23" spans="1:10" x14ac:dyDescent="0.25">
      <c r="A23" s="5">
        <v>17</v>
      </c>
      <c r="B23" s="6" t="s">
        <v>19</v>
      </c>
      <c r="C23" s="55">
        <v>126932.22999999672</v>
      </c>
      <c r="D23" s="55">
        <v>26106954.199999999</v>
      </c>
      <c r="E23" s="55">
        <v>3258675.91</v>
      </c>
      <c r="F23" s="55">
        <v>34786.5</v>
      </c>
      <c r="G23" s="55">
        <v>4022073.15</v>
      </c>
      <c r="H23" s="4">
        <f t="shared" si="0"/>
        <v>33549421.989999995</v>
      </c>
      <c r="J23" s="30"/>
    </row>
    <row r="24" spans="1:10" x14ac:dyDescent="0.25">
      <c r="A24" s="5">
        <v>18</v>
      </c>
      <c r="B24" s="6" t="s">
        <v>20</v>
      </c>
      <c r="C24" s="55">
        <v>2393327.6299999952</v>
      </c>
      <c r="D24" s="55">
        <v>24642161</v>
      </c>
      <c r="E24" s="55">
        <v>4893400.879999999</v>
      </c>
      <c r="F24" s="55">
        <v>34443.86</v>
      </c>
      <c r="G24" s="55">
        <v>4219445.1400000006</v>
      </c>
      <c r="H24" s="4">
        <f t="shared" si="0"/>
        <v>36182778.50999999</v>
      </c>
      <c r="J24" s="30"/>
    </row>
    <row r="25" spans="1:10" x14ac:dyDescent="0.25">
      <c r="A25" s="5">
        <v>19</v>
      </c>
      <c r="B25" s="6" t="s">
        <v>21</v>
      </c>
      <c r="C25" s="55">
        <v>83876.999999999069</v>
      </c>
      <c r="D25" s="55">
        <v>3117140.68</v>
      </c>
      <c r="E25" s="55">
        <v>1313285.08</v>
      </c>
      <c r="F25" s="55">
        <v>9906.7999999999993</v>
      </c>
      <c r="G25" s="55">
        <v>528886.93999999994</v>
      </c>
      <c r="H25" s="4">
        <f t="shared" si="0"/>
        <v>5053096.5</v>
      </c>
      <c r="J25" s="30"/>
    </row>
    <row r="26" spans="1:10" x14ac:dyDescent="0.25">
      <c r="A26" s="5">
        <v>20</v>
      </c>
      <c r="B26" s="6" t="s">
        <v>22</v>
      </c>
      <c r="C26" s="55">
        <v>56242.629999998957</v>
      </c>
      <c r="D26" s="55">
        <v>12207958.140000001</v>
      </c>
      <c r="E26" s="55">
        <v>3126897.9399999995</v>
      </c>
      <c r="F26" s="55">
        <v>42939.64</v>
      </c>
      <c r="G26" s="55">
        <v>2015819.6199999999</v>
      </c>
      <c r="H26" s="4">
        <f t="shared" si="0"/>
        <v>17449857.969999999</v>
      </c>
      <c r="J26" s="30"/>
    </row>
    <row r="27" spans="1:10" x14ac:dyDescent="0.25">
      <c r="A27" s="5">
        <v>21</v>
      </c>
      <c r="B27" s="6" t="s">
        <v>23</v>
      </c>
      <c r="C27" s="55">
        <v>3200430.7400000095</v>
      </c>
      <c r="D27" s="55">
        <v>384989673.80000001</v>
      </c>
      <c r="E27" s="55">
        <v>47876149.849999994</v>
      </c>
      <c r="F27" s="55">
        <v>1810679.6400000001</v>
      </c>
      <c r="G27" s="55">
        <v>39212638.640000001</v>
      </c>
      <c r="H27" s="4">
        <f t="shared" si="0"/>
        <v>477089572.66999996</v>
      </c>
      <c r="J27" s="30"/>
    </row>
    <row r="28" spans="1:10" x14ac:dyDescent="0.25">
      <c r="A28" s="5">
        <v>22</v>
      </c>
      <c r="B28" s="6" t="s">
        <v>24</v>
      </c>
      <c r="C28" s="55">
        <v>16705.44999999553</v>
      </c>
      <c r="D28" s="55">
        <v>9162904.5199999996</v>
      </c>
      <c r="E28" s="55">
        <v>1615815.7200000002</v>
      </c>
      <c r="F28" s="55">
        <v>10985.57</v>
      </c>
      <c r="G28" s="55">
        <v>602127.06000000006</v>
      </c>
      <c r="H28" s="4">
        <f t="shared" si="0"/>
        <v>11408538.319999997</v>
      </c>
      <c r="J28" s="30"/>
    </row>
    <row r="29" spans="1:10" x14ac:dyDescent="0.25">
      <c r="A29" s="5">
        <v>23</v>
      </c>
      <c r="B29" s="6" t="s">
        <v>25</v>
      </c>
      <c r="C29" s="55">
        <v>89206.700000000186</v>
      </c>
      <c r="D29" s="55">
        <v>3840675.14</v>
      </c>
      <c r="E29" s="55">
        <v>1889550.61</v>
      </c>
      <c r="F29" s="55">
        <v>3448.62</v>
      </c>
      <c r="G29" s="55">
        <v>660771.75</v>
      </c>
      <c r="H29" s="4">
        <f t="shared" si="0"/>
        <v>6483652.8200000003</v>
      </c>
      <c r="J29" s="30"/>
    </row>
    <row r="30" spans="1:10" x14ac:dyDescent="0.25">
      <c r="A30" s="5">
        <v>24</v>
      </c>
      <c r="B30" s="6" t="s">
        <v>26</v>
      </c>
      <c r="C30" s="55">
        <v>54364.299999982119</v>
      </c>
      <c r="D30" s="55">
        <v>51526530.390000001</v>
      </c>
      <c r="E30" s="55">
        <v>4559058.5599999996</v>
      </c>
      <c r="F30" s="55">
        <v>22857</v>
      </c>
      <c r="G30" s="55">
        <v>7273056.4499999993</v>
      </c>
      <c r="H30" s="4">
        <f t="shared" si="0"/>
        <v>63435866.699999988</v>
      </c>
      <c r="J30" s="30"/>
    </row>
    <row r="31" spans="1:10" x14ac:dyDescent="0.25">
      <c r="A31" s="5">
        <v>25</v>
      </c>
      <c r="B31" s="6" t="s">
        <v>27</v>
      </c>
      <c r="C31" s="55">
        <v>282727.74000000022</v>
      </c>
      <c r="D31" s="55">
        <v>9452500.3599999994</v>
      </c>
      <c r="E31" s="55">
        <v>3072553.0000000005</v>
      </c>
      <c r="F31" s="55">
        <v>6320.1500000000005</v>
      </c>
      <c r="G31" s="55">
        <v>2687303.2199999997</v>
      </c>
      <c r="H31" s="4">
        <f t="shared" si="0"/>
        <v>15501404.469999999</v>
      </c>
      <c r="J31" s="30"/>
    </row>
    <row r="32" spans="1:10" x14ac:dyDescent="0.25">
      <c r="A32" s="5">
        <v>26</v>
      </c>
      <c r="B32" s="6" t="s">
        <v>28</v>
      </c>
      <c r="C32" s="55">
        <v>487746.09000000358</v>
      </c>
      <c r="D32" s="55">
        <v>14681387.9</v>
      </c>
      <c r="E32" s="55">
        <v>3742264.6199999996</v>
      </c>
      <c r="F32" s="55">
        <v>25733.93</v>
      </c>
      <c r="G32" s="55">
        <v>2803274.39</v>
      </c>
      <c r="H32" s="4">
        <f t="shared" si="0"/>
        <v>21740406.930000003</v>
      </c>
      <c r="J32" s="30"/>
    </row>
    <row r="33" spans="1:10" x14ac:dyDescent="0.25">
      <c r="A33" s="5">
        <v>27</v>
      </c>
      <c r="B33" s="6" t="s">
        <v>29</v>
      </c>
      <c r="C33" s="55">
        <v>586516.44000000507</v>
      </c>
      <c r="D33" s="55">
        <v>29811135.199999999</v>
      </c>
      <c r="E33" s="55">
        <v>5340273.3</v>
      </c>
      <c r="F33" s="55">
        <v>118490.78</v>
      </c>
      <c r="G33" s="55">
        <v>4668511.46</v>
      </c>
      <c r="H33" s="4">
        <f t="shared" si="0"/>
        <v>40524927.180000007</v>
      </c>
      <c r="J33" s="30"/>
    </row>
    <row r="34" spans="1:10" x14ac:dyDescent="0.25">
      <c r="A34" s="5">
        <v>28</v>
      </c>
      <c r="B34" s="6" t="s">
        <v>30</v>
      </c>
      <c r="C34" s="55">
        <v>18689.849999995902</v>
      </c>
      <c r="D34" s="55">
        <v>7312061.8399999999</v>
      </c>
      <c r="E34" s="55">
        <v>3082722.7100000004</v>
      </c>
      <c r="F34" s="55">
        <v>10727.09</v>
      </c>
      <c r="G34" s="55">
        <v>1481389.6300000001</v>
      </c>
      <c r="H34" s="4">
        <f t="shared" si="0"/>
        <v>11905591.119999997</v>
      </c>
      <c r="J34" s="30"/>
    </row>
    <row r="35" spans="1:10" ht="15.6" x14ac:dyDescent="0.25">
      <c r="A35" s="5">
        <v>29</v>
      </c>
      <c r="B35" s="6" t="s">
        <v>251</v>
      </c>
      <c r="C35" s="55">
        <v>9912833.5900001526</v>
      </c>
      <c r="D35" s="55">
        <v>787229479.51999998</v>
      </c>
      <c r="E35" s="55">
        <v>85207085.030000001</v>
      </c>
      <c r="F35" s="55">
        <v>4482629.13</v>
      </c>
      <c r="G35" s="55">
        <v>54157693.329999998</v>
      </c>
      <c r="H35" s="4">
        <f t="shared" si="0"/>
        <v>940989720.60000014</v>
      </c>
      <c r="J35" s="30"/>
    </row>
    <row r="36" spans="1:10" x14ac:dyDescent="0.25">
      <c r="A36" s="5">
        <v>30</v>
      </c>
      <c r="B36" s="6" t="s">
        <v>31</v>
      </c>
      <c r="C36" s="55">
        <v>460070.8200000003</v>
      </c>
      <c r="D36" s="55">
        <v>50449816.310000002</v>
      </c>
      <c r="E36" s="55">
        <v>8671824.9100000001</v>
      </c>
      <c r="F36" s="55">
        <v>64667.66</v>
      </c>
      <c r="G36" s="55">
        <v>4067970.01</v>
      </c>
      <c r="H36" s="4">
        <f t="shared" si="0"/>
        <v>63714349.710000001</v>
      </c>
      <c r="J36" s="30"/>
    </row>
    <row r="37" spans="1:10" x14ac:dyDescent="0.25">
      <c r="A37" s="5">
        <v>31</v>
      </c>
      <c r="B37" s="6" t="s">
        <v>32</v>
      </c>
      <c r="C37" s="55">
        <v>280033.79999999888</v>
      </c>
      <c r="D37" s="55">
        <v>11394529.140000001</v>
      </c>
      <c r="E37" s="55">
        <v>2628399</v>
      </c>
      <c r="F37" s="55">
        <v>10383.460000000001</v>
      </c>
      <c r="G37" s="55">
        <v>1560454.74</v>
      </c>
      <c r="H37" s="4">
        <f t="shared" si="0"/>
        <v>15873800.140000001</v>
      </c>
      <c r="J37" s="30"/>
    </row>
    <row r="38" spans="1:10" x14ac:dyDescent="0.25">
      <c r="A38" s="5">
        <v>32</v>
      </c>
      <c r="B38" s="6" t="s">
        <v>33</v>
      </c>
      <c r="C38" s="55">
        <v>68926.390000000596</v>
      </c>
      <c r="D38" s="55">
        <v>20174271.719999999</v>
      </c>
      <c r="E38" s="55">
        <v>4516224.97</v>
      </c>
      <c r="F38" s="55">
        <v>17069.830000000002</v>
      </c>
      <c r="G38" s="55">
        <v>2727422.9400000004</v>
      </c>
      <c r="H38" s="4">
        <f t="shared" si="0"/>
        <v>27503915.849999998</v>
      </c>
      <c r="J38" s="30"/>
    </row>
    <row r="39" spans="1:10" x14ac:dyDescent="0.25">
      <c r="A39" s="5">
        <v>33</v>
      </c>
      <c r="B39" s="6" t="s">
        <v>34</v>
      </c>
      <c r="C39" s="55">
        <v>117455</v>
      </c>
      <c r="D39" s="55">
        <v>36922907</v>
      </c>
      <c r="E39" s="55">
        <v>7323981.6500000004</v>
      </c>
      <c r="F39" s="55">
        <v>207738.40000000002</v>
      </c>
      <c r="G39" s="55">
        <v>5781794.3599999994</v>
      </c>
      <c r="H39" s="4">
        <f t="shared" si="0"/>
        <v>50353876.409999996</v>
      </c>
      <c r="J39" s="30"/>
    </row>
    <row r="40" spans="1:10" x14ac:dyDescent="0.25">
      <c r="A40" s="5">
        <v>34</v>
      </c>
      <c r="B40" s="6" t="s">
        <v>35</v>
      </c>
      <c r="C40" s="55">
        <v>641831.32999999821</v>
      </c>
      <c r="D40" s="55">
        <v>82581649.5</v>
      </c>
      <c r="E40" s="55">
        <v>10874134.92</v>
      </c>
      <c r="F40" s="55">
        <v>810599.19000000006</v>
      </c>
      <c r="G40" s="55">
        <v>8091624.6500000004</v>
      </c>
      <c r="H40" s="4">
        <f t="shared" si="0"/>
        <v>102999839.59</v>
      </c>
      <c r="J40" s="30"/>
    </row>
    <row r="41" spans="1:10" x14ac:dyDescent="0.25">
      <c r="A41" s="5">
        <v>35</v>
      </c>
      <c r="B41" s="6" t="s">
        <v>36</v>
      </c>
      <c r="C41" s="55">
        <v>168962.45999999717</v>
      </c>
      <c r="D41" s="55">
        <v>23693358.640000001</v>
      </c>
      <c r="E41" s="55">
        <v>4728118.5600000005</v>
      </c>
      <c r="F41" s="55">
        <v>30702.42</v>
      </c>
      <c r="G41" s="55">
        <v>3330136.2399999998</v>
      </c>
      <c r="H41" s="4">
        <f t="shared" si="0"/>
        <v>31951278.319999997</v>
      </c>
      <c r="J41" s="30"/>
    </row>
    <row r="42" spans="1:10" x14ac:dyDescent="0.25">
      <c r="A42" s="5">
        <v>36</v>
      </c>
      <c r="B42" s="6" t="s">
        <v>37</v>
      </c>
      <c r="C42" s="55">
        <v>372614.96999999881</v>
      </c>
      <c r="D42" s="55">
        <v>28558901.560000002</v>
      </c>
      <c r="E42" s="55">
        <v>5852416.9299999997</v>
      </c>
      <c r="F42" s="55">
        <v>41803.26</v>
      </c>
      <c r="G42" s="55">
        <v>3222341.16</v>
      </c>
      <c r="H42" s="4">
        <f t="shared" si="0"/>
        <v>38048077.879999995</v>
      </c>
      <c r="J42" s="30"/>
    </row>
    <row r="43" spans="1:10" x14ac:dyDescent="0.25">
      <c r="A43" s="5">
        <v>37</v>
      </c>
      <c r="B43" s="6" t="s">
        <v>38</v>
      </c>
      <c r="C43" s="55">
        <v>28356</v>
      </c>
      <c r="D43" s="55">
        <v>8262373.5599999996</v>
      </c>
      <c r="E43" s="55">
        <v>2097695.2599999998</v>
      </c>
      <c r="F43" s="55">
        <v>29639.89</v>
      </c>
      <c r="G43" s="55">
        <v>504969.27</v>
      </c>
      <c r="H43" s="4">
        <f t="shared" si="0"/>
        <v>10923033.98</v>
      </c>
      <c r="J43" s="30"/>
    </row>
    <row r="44" spans="1:10" x14ac:dyDescent="0.25">
      <c r="A44" s="5">
        <v>38</v>
      </c>
      <c r="B44" s="6" t="s">
        <v>39</v>
      </c>
      <c r="C44" s="55">
        <v>1717936.0500000026</v>
      </c>
      <c r="D44" s="55">
        <v>11078573.380000001</v>
      </c>
      <c r="E44" s="55">
        <v>2274665.1</v>
      </c>
      <c r="F44" s="55">
        <v>21708.54</v>
      </c>
      <c r="G44" s="55">
        <v>2078806.01</v>
      </c>
      <c r="H44" s="4">
        <f t="shared" si="0"/>
        <v>17171689.080000002</v>
      </c>
      <c r="J44" s="30"/>
    </row>
    <row r="45" spans="1:10" x14ac:dyDescent="0.25">
      <c r="A45" s="5">
        <v>39</v>
      </c>
      <c r="B45" s="6" t="s">
        <v>40</v>
      </c>
      <c r="C45" s="55">
        <v>37500</v>
      </c>
      <c r="D45" s="55">
        <v>18026526.84</v>
      </c>
      <c r="E45" s="55">
        <v>3682042.13</v>
      </c>
      <c r="F45" s="55">
        <v>18272.489999999998</v>
      </c>
      <c r="G45" s="55">
        <v>2749874.02</v>
      </c>
      <c r="H45" s="4">
        <f t="shared" si="0"/>
        <v>24514215.479999997</v>
      </c>
      <c r="J45" s="30"/>
    </row>
    <row r="46" spans="1:10" ht="15.6" x14ac:dyDescent="0.25">
      <c r="A46" s="5">
        <v>40</v>
      </c>
      <c r="B46" s="6" t="s">
        <v>246</v>
      </c>
      <c r="C46" s="91" t="s">
        <v>253</v>
      </c>
      <c r="D46" s="91"/>
      <c r="E46" s="91"/>
      <c r="F46" s="91"/>
      <c r="G46" s="91"/>
      <c r="H46" s="92"/>
      <c r="J46" s="30"/>
    </row>
    <row r="47" spans="1:10" x14ac:dyDescent="0.25">
      <c r="A47" s="5">
        <v>41</v>
      </c>
      <c r="B47" s="6" t="s">
        <v>41</v>
      </c>
      <c r="C47" s="55">
        <v>949461</v>
      </c>
      <c r="D47" s="55">
        <v>31898832</v>
      </c>
      <c r="E47" s="55">
        <v>8150387</v>
      </c>
      <c r="F47" s="55">
        <v>118420</v>
      </c>
      <c r="G47" s="55">
        <v>5943051</v>
      </c>
      <c r="H47" s="4">
        <f t="shared" si="0"/>
        <v>47060151</v>
      </c>
      <c r="J47" s="30"/>
    </row>
    <row r="48" spans="1:10" x14ac:dyDescent="0.25">
      <c r="A48" s="5">
        <v>42</v>
      </c>
      <c r="B48" s="6" t="s">
        <v>42</v>
      </c>
      <c r="C48" s="55">
        <v>1645504.7899999768</v>
      </c>
      <c r="D48" s="55">
        <v>90025912.579999998</v>
      </c>
      <c r="E48" s="55">
        <v>10065760.669999998</v>
      </c>
      <c r="F48" s="55">
        <v>303210.3</v>
      </c>
      <c r="G48" s="55">
        <v>7053876.4699999997</v>
      </c>
      <c r="H48" s="4">
        <f t="shared" si="0"/>
        <v>109094264.80999997</v>
      </c>
      <c r="J48" s="30"/>
    </row>
    <row r="49" spans="1:10" x14ac:dyDescent="0.25">
      <c r="A49" s="5">
        <v>43</v>
      </c>
      <c r="B49" s="6" t="s">
        <v>43</v>
      </c>
      <c r="C49" s="55">
        <v>3753600.5500000119</v>
      </c>
      <c r="D49" s="55">
        <v>281206369.06999999</v>
      </c>
      <c r="E49" s="55">
        <v>22878973.170000002</v>
      </c>
      <c r="F49" s="55">
        <v>2518083.8000000003</v>
      </c>
      <c r="G49" s="55">
        <v>37009297</v>
      </c>
      <c r="H49" s="4">
        <f t="shared" si="0"/>
        <v>347366323.59000003</v>
      </c>
      <c r="J49" s="30"/>
    </row>
    <row r="50" spans="1:10" x14ac:dyDescent="0.25">
      <c r="A50" s="5">
        <v>44</v>
      </c>
      <c r="B50" s="6" t="s">
        <v>44</v>
      </c>
      <c r="C50" s="55">
        <v>1451309.4100000113</v>
      </c>
      <c r="D50" s="55">
        <v>51187836.920000002</v>
      </c>
      <c r="E50" s="55">
        <v>10077307.359999999</v>
      </c>
      <c r="F50" s="55">
        <v>69435.69</v>
      </c>
      <c r="G50" s="55">
        <v>10586192.76</v>
      </c>
      <c r="H50" s="4">
        <f t="shared" si="0"/>
        <v>73372082.140000015</v>
      </c>
      <c r="J50" s="30"/>
    </row>
    <row r="51" spans="1:10" x14ac:dyDescent="0.25">
      <c r="A51" s="5">
        <v>45</v>
      </c>
      <c r="B51" s="6" t="s">
        <v>45</v>
      </c>
      <c r="C51" s="55">
        <v>0</v>
      </c>
      <c r="D51" s="55">
        <v>955533.86</v>
      </c>
      <c r="E51" s="55">
        <v>1108637.3199999998</v>
      </c>
      <c r="F51" s="55">
        <v>983.88</v>
      </c>
      <c r="G51" s="55">
        <v>1100187.3599999999</v>
      </c>
      <c r="H51" s="4">
        <f t="shared" si="0"/>
        <v>3165342.4199999995</v>
      </c>
      <c r="J51" s="30"/>
    </row>
    <row r="52" spans="1:10" x14ac:dyDescent="0.25">
      <c r="A52" s="5">
        <v>46</v>
      </c>
      <c r="B52" s="6" t="s">
        <v>46</v>
      </c>
      <c r="C52" s="55">
        <v>380549.4299999997</v>
      </c>
      <c r="D52" s="55">
        <v>33280178.300000001</v>
      </c>
      <c r="E52" s="55">
        <v>5231808.9800000004</v>
      </c>
      <c r="F52" s="55">
        <v>14503.95</v>
      </c>
      <c r="G52" s="55">
        <v>3777200.75</v>
      </c>
      <c r="H52" s="4">
        <f t="shared" si="0"/>
        <v>42684241.410000011</v>
      </c>
      <c r="J52" s="30"/>
    </row>
    <row r="53" spans="1:10" ht="15.6" x14ac:dyDescent="0.25">
      <c r="A53" s="5">
        <v>47</v>
      </c>
      <c r="B53" s="6" t="s">
        <v>250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4">
        <f t="shared" si="0"/>
        <v>0</v>
      </c>
      <c r="J53" s="30"/>
    </row>
    <row r="54" spans="1:10" x14ac:dyDescent="0.25">
      <c r="A54" s="5">
        <v>48</v>
      </c>
      <c r="B54" s="6" t="s">
        <v>47</v>
      </c>
      <c r="C54" s="55">
        <v>563138.00999999791</v>
      </c>
      <c r="D54" s="55">
        <v>26417916.100000001</v>
      </c>
      <c r="E54" s="55">
        <v>4415911.3499999996</v>
      </c>
      <c r="F54" s="55">
        <v>43838.78</v>
      </c>
      <c r="G54" s="55">
        <v>2285865.4</v>
      </c>
      <c r="H54" s="4">
        <f t="shared" si="0"/>
        <v>33726669.640000001</v>
      </c>
      <c r="J54" s="30"/>
    </row>
    <row r="55" spans="1:10" x14ac:dyDescent="0.25">
      <c r="A55" s="5">
        <v>49</v>
      </c>
      <c r="B55" s="6" t="s">
        <v>48</v>
      </c>
      <c r="C55" s="55">
        <v>147485.34000000171</v>
      </c>
      <c r="D55" s="55">
        <v>5554591.3399999999</v>
      </c>
      <c r="E55" s="55">
        <v>1909952.45</v>
      </c>
      <c r="F55" s="55">
        <v>12140.51</v>
      </c>
      <c r="G55" s="55">
        <v>1164837.94</v>
      </c>
      <c r="H55" s="4">
        <f t="shared" si="0"/>
        <v>8789007.5800000019</v>
      </c>
      <c r="J55" s="30"/>
    </row>
    <row r="56" spans="1:10" x14ac:dyDescent="0.25">
      <c r="A56" s="5">
        <v>50</v>
      </c>
      <c r="B56" s="6" t="s">
        <v>49</v>
      </c>
      <c r="C56" s="55">
        <v>8673.9999999962747</v>
      </c>
      <c r="D56" s="55">
        <v>14045402</v>
      </c>
      <c r="E56" s="55">
        <v>2364001.5199999996</v>
      </c>
      <c r="F56" s="55">
        <v>113754.19</v>
      </c>
      <c r="G56" s="55">
        <v>977063.11</v>
      </c>
      <c r="H56" s="4">
        <f t="shared" si="0"/>
        <v>17508894.819999997</v>
      </c>
      <c r="J56" s="30"/>
    </row>
    <row r="57" spans="1:10" x14ac:dyDescent="0.25">
      <c r="A57" s="5">
        <v>51</v>
      </c>
      <c r="B57" s="6" t="s">
        <v>50</v>
      </c>
      <c r="C57" s="55">
        <v>64358.799999999814</v>
      </c>
      <c r="D57" s="55">
        <v>3307725.6399999997</v>
      </c>
      <c r="E57" s="55">
        <v>1674427</v>
      </c>
      <c r="F57" s="55">
        <v>49</v>
      </c>
      <c r="G57" s="55">
        <v>594152.35</v>
      </c>
      <c r="H57" s="4">
        <f t="shared" si="0"/>
        <v>5640712.7899999991</v>
      </c>
      <c r="J57" s="30"/>
    </row>
    <row r="58" spans="1:10" x14ac:dyDescent="0.25">
      <c r="A58" s="5">
        <v>52</v>
      </c>
      <c r="B58" s="6" t="s">
        <v>51</v>
      </c>
      <c r="C58" s="55">
        <v>159215.06999999285</v>
      </c>
      <c r="D58" s="55">
        <v>24079576.98</v>
      </c>
      <c r="E58" s="55">
        <v>4306183.4399999995</v>
      </c>
      <c r="F58" s="55">
        <v>60893.630000000005</v>
      </c>
      <c r="G58" s="55">
        <v>5054566.4800000004</v>
      </c>
      <c r="H58" s="4">
        <f t="shared" si="0"/>
        <v>33660435.599999994</v>
      </c>
      <c r="J58" s="30"/>
    </row>
    <row r="59" spans="1:10" x14ac:dyDescent="0.25">
      <c r="A59" s="5">
        <v>53</v>
      </c>
      <c r="B59" s="6" t="s">
        <v>52</v>
      </c>
      <c r="C59" s="55">
        <v>2263827.9400000572</v>
      </c>
      <c r="D59" s="55">
        <v>408466660.68000001</v>
      </c>
      <c r="E59" s="55">
        <v>47085452.660000004</v>
      </c>
      <c r="F59" s="55">
        <v>1362764.95</v>
      </c>
      <c r="G59" s="55">
        <v>24579057.630000003</v>
      </c>
      <c r="H59" s="4">
        <f t="shared" si="0"/>
        <v>483757763.86000007</v>
      </c>
      <c r="J59" s="30"/>
    </row>
    <row r="60" spans="1:10" x14ac:dyDescent="0.25">
      <c r="A60" s="5">
        <v>54</v>
      </c>
      <c r="B60" s="6" t="s">
        <v>53</v>
      </c>
      <c r="C60" s="55">
        <v>14999.999999992549</v>
      </c>
      <c r="D60" s="55">
        <v>25818802.280000001</v>
      </c>
      <c r="E60" s="55">
        <v>3923727.7</v>
      </c>
      <c r="F60" s="55">
        <v>55953.53</v>
      </c>
      <c r="G60" s="55">
        <v>3596450.1500000004</v>
      </c>
      <c r="H60" s="4">
        <f t="shared" si="0"/>
        <v>33409933.659999996</v>
      </c>
      <c r="J60" s="30"/>
    </row>
    <row r="61" spans="1:10" x14ac:dyDescent="0.25">
      <c r="A61" s="5">
        <v>55</v>
      </c>
      <c r="B61" s="6" t="s">
        <v>54</v>
      </c>
      <c r="C61" s="55">
        <v>44636.000000003725</v>
      </c>
      <c r="D61" s="55">
        <v>11158545.9</v>
      </c>
      <c r="E61" s="55">
        <v>3704695.77</v>
      </c>
      <c r="F61" s="55">
        <v>36040.83</v>
      </c>
      <c r="G61" s="55">
        <v>2244164.08</v>
      </c>
      <c r="H61" s="4">
        <f t="shared" si="0"/>
        <v>17188082.580000006</v>
      </c>
      <c r="J61" s="30"/>
    </row>
    <row r="62" spans="1:10" x14ac:dyDescent="0.25">
      <c r="A62" s="5">
        <v>56</v>
      </c>
      <c r="B62" s="6" t="s">
        <v>55</v>
      </c>
      <c r="C62" s="55">
        <v>56724.199999999255</v>
      </c>
      <c r="D62" s="55">
        <v>9040926.1400000006</v>
      </c>
      <c r="E62" s="55">
        <v>2493091.38</v>
      </c>
      <c r="F62" s="55">
        <v>10493.52</v>
      </c>
      <c r="G62" s="55">
        <v>980210.89</v>
      </c>
      <c r="H62" s="4">
        <f t="shared" si="0"/>
        <v>12581446.129999999</v>
      </c>
      <c r="J62" s="30"/>
    </row>
    <row r="63" spans="1:10" x14ac:dyDescent="0.25">
      <c r="A63" s="5">
        <v>57</v>
      </c>
      <c r="B63" s="6" t="s">
        <v>56</v>
      </c>
      <c r="C63" s="55">
        <v>0</v>
      </c>
      <c r="D63" s="55">
        <v>5035924.67</v>
      </c>
      <c r="E63" s="55">
        <v>1500386.41</v>
      </c>
      <c r="F63" s="55">
        <v>0</v>
      </c>
      <c r="G63" s="55">
        <v>557773.31000000006</v>
      </c>
      <c r="H63" s="4">
        <f t="shared" si="0"/>
        <v>7094084.3900000006</v>
      </c>
      <c r="J63" s="30"/>
    </row>
    <row r="64" spans="1:10" x14ac:dyDescent="0.25">
      <c r="A64" s="5">
        <v>58</v>
      </c>
      <c r="B64" s="6" t="s">
        <v>57</v>
      </c>
      <c r="C64" s="55">
        <v>23999.999999992549</v>
      </c>
      <c r="D64" s="55">
        <v>22872083.280000001</v>
      </c>
      <c r="E64" s="55">
        <v>6737764.9300000006</v>
      </c>
      <c r="F64" s="55">
        <v>127828.49</v>
      </c>
      <c r="G64" s="55">
        <v>4073810.48</v>
      </c>
      <c r="H64" s="4">
        <f t="shared" si="0"/>
        <v>33835487.179999992</v>
      </c>
      <c r="J64" s="30"/>
    </row>
    <row r="65" spans="1:10" x14ac:dyDescent="0.25">
      <c r="A65" s="5">
        <v>59</v>
      </c>
      <c r="B65" s="6" t="s">
        <v>58</v>
      </c>
      <c r="C65" s="55">
        <v>646310.55000000075</v>
      </c>
      <c r="D65" s="55">
        <v>5241804.0199999996</v>
      </c>
      <c r="E65" s="55">
        <v>2065540.77</v>
      </c>
      <c r="F65" s="55">
        <v>8422.26</v>
      </c>
      <c r="G65" s="55">
        <v>741817.91</v>
      </c>
      <c r="H65" s="4">
        <f t="shared" si="0"/>
        <v>8703895.5099999998</v>
      </c>
      <c r="J65" s="30"/>
    </row>
    <row r="66" spans="1:10" x14ac:dyDescent="0.25">
      <c r="A66" s="5">
        <v>60</v>
      </c>
      <c r="B66" s="6" t="s">
        <v>59</v>
      </c>
      <c r="C66" s="55">
        <v>739650.92000000179</v>
      </c>
      <c r="D66" s="55">
        <v>54870407.039999999</v>
      </c>
      <c r="E66" s="55">
        <v>8278278.4200000009</v>
      </c>
      <c r="F66" s="55">
        <v>655164.09</v>
      </c>
      <c r="G66" s="55">
        <v>6104671.75</v>
      </c>
      <c r="H66" s="4">
        <f t="shared" si="0"/>
        <v>70648172.219999999</v>
      </c>
      <c r="J66" s="30"/>
    </row>
    <row r="67" spans="1:10" x14ac:dyDescent="0.25">
      <c r="A67" s="5">
        <v>62</v>
      </c>
      <c r="B67" s="6" t="s">
        <v>60</v>
      </c>
      <c r="C67" s="55">
        <v>95108.14999999851</v>
      </c>
      <c r="D67" s="55">
        <v>7245195.0199999996</v>
      </c>
      <c r="E67" s="55">
        <v>2239162.73</v>
      </c>
      <c r="F67" s="55">
        <v>13500.02</v>
      </c>
      <c r="G67" s="55">
        <v>1019371.1</v>
      </c>
      <c r="H67" s="4">
        <f t="shared" si="0"/>
        <v>10612337.019999998</v>
      </c>
      <c r="J67" s="30"/>
    </row>
    <row r="68" spans="1:10" x14ac:dyDescent="0.25">
      <c r="A68" s="5">
        <v>63</v>
      </c>
      <c r="B68" s="6" t="s">
        <v>61</v>
      </c>
      <c r="C68" s="55">
        <v>208999.99999998882</v>
      </c>
      <c r="D68" s="55">
        <v>19080172.420000002</v>
      </c>
      <c r="E68" s="55">
        <v>3325898.9299999997</v>
      </c>
      <c r="F68" s="55">
        <v>27983.15</v>
      </c>
      <c r="G68" s="55">
        <v>1348377.54</v>
      </c>
      <c r="H68" s="4">
        <f t="shared" si="0"/>
        <v>23991432.039999988</v>
      </c>
      <c r="J68" s="30"/>
    </row>
    <row r="69" spans="1:10" x14ac:dyDescent="0.25">
      <c r="A69" s="5">
        <v>65</v>
      </c>
      <c r="B69" s="6" t="s">
        <v>62</v>
      </c>
      <c r="C69" s="55">
        <v>156596.21000000089</v>
      </c>
      <c r="D69" s="55">
        <v>8332823.5800000001</v>
      </c>
      <c r="E69" s="55">
        <v>2354004.42</v>
      </c>
      <c r="F69" s="55">
        <v>7293.82</v>
      </c>
      <c r="G69" s="55">
        <v>2406603.6800000002</v>
      </c>
      <c r="H69" s="4">
        <f t="shared" si="0"/>
        <v>13257321.710000001</v>
      </c>
      <c r="J69" s="30"/>
    </row>
    <row r="70" spans="1:10" x14ac:dyDescent="0.25">
      <c r="A70" s="5">
        <v>66</v>
      </c>
      <c r="B70" s="6" t="s">
        <v>63</v>
      </c>
      <c r="C70" s="55">
        <v>63971</v>
      </c>
      <c r="D70" s="55">
        <v>4768593.7</v>
      </c>
      <c r="E70" s="55">
        <v>1602062</v>
      </c>
      <c r="F70" s="55">
        <v>5049.1900000000005</v>
      </c>
      <c r="G70" s="55">
        <v>684308.69</v>
      </c>
      <c r="H70" s="4">
        <f t="shared" si="0"/>
        <v>7123984.5800000001</v>
      </c>
      <c r="J70" s="30"/>
    </row>
    <row r="71" spans="1:10" x14ac:dyDescent="0.25">
      <c r="A71" s="5">
        <v>67</v>
      </c>
      <c r="B71" s="6" t="s">
        <v>64</v>
      </c>
      <c r="C71" s="55">
        <v>369932.71999999881</v>
      </c>
      <c r="D71" s="55">
        <v>12957623.68</v>
      </c>
      <c r="E71" s="55">
        <v>2891493.03</v>
      </c>
      <c r="F71" s="55">
        <v>14367.75</v>
      </c>
      <c r="G71" s="55">
        <v>3226834.3000000003</v>
      </c>
      <c r="H71" s="4">
        <f t="shared" si="0"/>
        <v>19460251.479999997</v>
      </c>
      <c r="J71" s="30"/>
    </row>
    <row r="72" spans="1:10" x14ac:dyDescent="0.25">
      <c r="A72" s="5">
        <v>68</v>
      </c>
      <c r="B72" s="6" t="s">
        <v>65</v>
      </c>
      <c r="C72" s="55">
        <v>54186</v>
      </c>
      <c r="D72" s="55">
        <v>28820777.440000001</v>
      </c>
      <c r="E72" s="55">
        <v>4551493.82</v>
      </c>
      <c r="F72" s="55">
        <v>109920.54000000001</v>
      </c>
      <c r="G72" s="55">
        <v>3958837.4099999997</v>
      </c>
      <c r="H72" s="4">
        <f t="shared" ref="H72:H135" si="1">SUM(C72:G72)</f>
        <v>37495215.210000001</v>
      </c>
      <c r="J72" s="30"/>
    </row>
    <row r="73" spans="1:10" x14ac:dyDescent="0.25">
      <c r="A73" s="5">
        <v>69</v>
      </c>
      <c r="B73" s="6" t="s">
        <v>66</v>
      </c>
      <c r="C73" s="55">
        <v>473655.5</v>
      </c>
      <c r="D73" s="55">
        <v>21251188.960000001</v>
      </c>
      <c r="E73" s="55">
        <v>3840687.65</v>
      </c>
      <c r="F73" s="55">
        <v>19926.690000000002</v>
      </c>
      <c r="G73" s="55">
        <v>3756128.56</v>
      </c>
      <c r="H73" s="4">
        <f t="shared" si="1"/>
        <v>29341587.359999999</v>
      </c>
      <c r="J73" s="30"/>
    </row>
    <row r="74" spans="1:10" x14ac:dyDescent="0.25">
      <c r="A74" s="5">
        <v>70</v>
      </c>
      <c r="B74" s="6" t="s">
        <v>67</v>
      </c>
      <c r="C74" s="55">
        <v>494870.84999999776</v>
      </c>
      <c r="D74" s="55">
        <v>18189918.800000001</v>
      </c>
      <c r="E74" s="55">
        <v>3405845.52</v>
      </c>
      <c r="F74" s="55">
        <v>42343.12</v>
      </c>
      <c r="G74" s="55">
        <v>3015103.9000000004</v>
      </c>
      <c r="H74" s="4">
        <f t="shared" si="1"/>
        <v>25148082.189999998</v>
      </c>
      <c r="J74" s="30"/>
    </row>
    <row r="75" spans="1:10" x14ac:dyDescent="0.25">
      <c r="A75" s="5">
        <v>71</v>
      </c>
      <c r="B75" s="6" t="s">
        <v>68</v>
      </c>
      <c r="C75" s="55">
        <v>489276.82000000775</v>
      </c>
      <c r="D75" s="55">
        <v>55457864.399999999</v>
      </c>
      <c r="E75" s="55">
        <v>11243662.509999998</v>
      </c>
      <c r="F75" s="55">
        <v>64395.299999999996</v>
      </c>
      <c r="G75" s="55">
        <v>9361740.3499999996</v>
      </c>
      <c r="H75" s="4">
        <f t="shared" si="1"/>
        <v>76616939.379999995</v>
      </c>
      <c r="J75" s="30"/>
    </row>
    <row r="76" spans="1:10" x14ac:dyDescent="0.25">
      <c r="A76" s="5">
        <v>72</v>
      </c>
      <c r="B76" s="6" t="s">
        <v>69</v>
      </c>
      <c r="C76" s="55">
        <v>36500.000000003725</v>
      </c>
      <c r="D76" s="55">
        <v>21148497.32</v>
      </c>
      <c r="E76" s="55">
        <v>3917780.87</v>
      </c>
      <c r="F76" s="55">
        <v>38940.410000000003</v>
      </c>
      <c r="G76" s="55">
        <v>1341153.3</v>
      </c>
      <c r="H76" s="4">
        <f t="shared" si="1"/>
        <v>26482871.900000006</v>
      </c>
      <c r="J76" s="30"/>
    </row>
    <row r="77" spans="1:10" x14ac:dyDescent="0.25">
      <c r="A77" s="5">
        <v>73</v>
      </c>
      <c r="B77" s="6" t="s">
        <v>70</v>
      </c>
      <c r="C77" s="55">
        <v>239111.98000000045</v>
      </c>
      <c r="D77" s="55">
        <v>12001448.359999999</v>
      </c>
      <c r="E77" s="55">
        <v>3182166</v>
      </c>
      <c r="F77" s="55">
        <v>325530.58</v>
      </c>
      <c r="G77" s="55">
        <v>2811618.97</v>
      </c>
      <c r="H77" s="4">
        <f t="shared" si="1"/>
        <v>18559875.890000001</v>
      </c>
      <c r="J77" s="30"/>
    </row>
    <row r="78" spans="1:10" x14ac:dyDescent="0.25">
      <c r="A78" s="5">
        <v>74</v>
      </c>
      <c r="B78" s="6" t="s">
        <v>71</v>
      </c>
      <c r="C78" s="55">
        <v>589745.67000002414</v>
      </c>
      <c r="D78" s="55">
        <v>41225110.18</v>
      </c>
      <c r="E78" s="55">
        <v>7458810.9699999997</v>
      </c>
      <c r="F78" s="55">
        <v>758593.47999999986</v>
      </c>
      <c r="G78" s="55">
        <v>4653554.41</v>
      </c>
      <c r="H78" s="4">
        <f t="shared" si="1"/>
        <v>54685814.710000023</v>
      </c>
      <c r="J78" s="30"/>
    </row>
    <row r="79" spans="1:10" x14ac:dyDescent="0.25">
      <c r="A79" s="5">
        <v>75</v>
      </c>
      <c r="B79" s="6" t="s">
        <v>72</v>
      </c>
      <c r="C79" s="55">
        <v>5145272.1299999952</v>
      </c>
      <c r="D79" s="55">
        <v>590556131.80999994</v>
      </c>
      <c r="E79" s="55">
        <v>66550919.560000002</v>
      </c>
      <c r="F79" s="55">
        <v>2421343.84</v>
      </c>
      <c r="G79" s="55">
        <v>67525728.379999995</v>
      </c>
      <c r="H79" s="4">
        <f t="shared" si="1"/>
        <v>732199395.72000003</v>
      </c>
      <c r="J79" s="30"/>
    </row>
    <row r="80" spans="1:10" x14ac:dyDescent="0.25">
      <c r="A80" s="5">
        <v>77</v>
      </c>
      <c r="B80" s="6" t="s">
        <v>73</v>
      </c>
      <c r="C80" s="55">
        <v>343109.89999999851</v>
      </c>
      <c r="D80" s="55">
        <v>25475776.619999997</v>
      </c>
      <c r="E80" s="55">
        <v>6047296.0200000005</v>
      </c>
      <c r="F80" s="55">
        <v>37827.86</v>
      </c>
      <c r="G80" s="55">
        <v>4258047.43</v>
      </c>
      <c r="H80" s="4">
        <f t="shared" si="1"/>
        <v>36162057.829999998</v>
      </c>
      <c r="J80" s="30"/>
    </row>
    <row r="81" spans="1:10" x14ac:dyDescent="0.25">
      <c r="A81" s="5">
        <v>78</v>
      </c>
      <c r="B81" s="6" t="s">
        <v>74</v>
      </c>
      <c r="C81" s="55">
        <v>14000.000000000931</v>
      </c>
      <c r="D81" s="55">
        <v>2357445.88</v>
      </c>
      <c r="E81" s="55">
        <v>1380707.2</v>
      </c>
      <c r="F81" s="55">
        <v>3310.2000000000003</v>
      </c>
      <c r="G81" s="55">
        <v>656958.39</v>
      </c>
      <c r="H81" s="4">
        <f t="shared" si="1"/>
        <v>4412421.6700000009</v>
      </c>
      <c r="J81" s="30"/>
    </row>
    <row r="82" spans="1:10" x14ac:dyDescent="0.25">
      <c r="A82" s="5">
        <v>79</v>
      </c>
      <c r="B82" s="6" t="s">
        <v>75</v>
      </c>
      <c r="C82" s="55">
        <v>155299.99999999814</v>
      </c>
      <c r="D82" s="55">
        <v>9193165.2400000002</v>
      </c>
      <c r="E82" s="55">
        <v>1144493.6800000002</v>
      </c>
      <c r="F82" s="55">
        <v>9325.07</v>
      </c>
      <c r="G82" s="55">
        <v>1828172.3399999999</v>
      </c>
      <c r="H82" s="4">
        <f t="shared" si="1"/>
        <v>12330456.329999998</v>
      </c>
      <c r="J82" s="30"/>
    </row>
    <row r="83" spans="1:10" x14ac:dyDescent="0.25">
      <c r="A83" s="5">
        <v>80</v>
      </c>
      <c r="B83" s="6" t="s">
        <v>76</v>
      </c>
      <c r="C83" s="55">
        <v>626298.92000000179</v>
      </c>
      <c r="D83" s="55">
        <v>83294078.150000006</v>
      </c>
      <c r="E83" s="55">
        <v>12487046.609999999</v>
      </c>
      <c r="F83" s="55">
        <v>203666.91000000003</v>
      </c>
      <c r="G83" s="55">
        <v>7473954.7400000002</v>
      </c>
      <c r="H83" s="4">
        <f t="shared" si="1"/>
        <v>104085045.33</v>
      </c>
      <c r="J83" s="30"/>
    </row>
    <row r="84" spans="1:10" x14ac:dyDescent="0.25">
      <c r="A84" s="5">
        <v>81</v>
      </c>
      <c r="B84" s="6" t="s">
        <v>77</v>
      </c>
      <c r="C84" s="55">
        <v>544351.90000000596</v>
      </c>
      <c r="D84" s="55">
        <v>13756911.600000001</v>
      </c>
      <c r="E84" s="55">
        <v>3159248.47</v>
      </c>
      <c r="F84" s="55">
        <v>13779.7</v>
      </c>
      <c r="G84" s="55">
        <v>1626553.4000000001</v>
      </c>
      <c r="H84" s="4">
        <f t="shared" si="1"/>
        <v>19100845.070000004</v>
      </c>
      <c r="J84" s="30"/>
    </row>
    <row r="85" spans="1:10" x14ac:dyDescent="0.25">
      <c r="A85" s="5">
        <v>82</v>
      </c>
      <c r="B85" s="6" t="s">
        <v>78</v>
      </c>
      <c r="C85" s="55">
        <v>931845.19000002742</v>
      </c>
      <c r="D85" s="55">
        <v>69915075.780000001</v>
      </c>
      <c r="E85" s="55">
        <v>10672874.52</v>
      </c>
      <c r="F85" s="55">
        <v>64876.54</v>
      </c>
      <c r="G85" s="55">
        <v>8681813.1000000015</v>
      </c>
      <c r="H85" s="4">
        <f t="shared" si="1"/>
        <v>90266485.130000025</v>
      </c>
      <c r="J85" s="30"/>
    </row>
    <row r="86" spans="1:10" x14ac:dyDescent="0.25">
      <c r="A86" s="5">
        <v>83</v>
      </c>
      <c r="B86" s="6" t="s">
        <v>79</v>
      </c>
      <c r="C86" s="55">
        <v>448507.64999998361</v>
      </c>
      <c r="D86" s="55">
        <v>24891360.420000002</v>
      </c>
      <c r="E86" s="55">
        <v>5392746.6899999995</v>
      </c>
      <c r="F86" s="55">
        <v>166315.39000000001</v>
      </c>
      <c r="G86" s="55">
        <v>4435822.8900000006</v>
      </c>
      <c r="H86" s="4">
        <f t="shared" si="1"/>
        <v>35334753.039999984</v>
      </c>
      <c r="J86" s="30"/>
    </row>
    <row r="87" spans="1:10" x14ac:dyDescent="0.25">
      <c r="A87" s="5">
        <v>84</v>
      </c>
      <c r="B87" s="6" t="s">
        <v>80</v>
      </c>
      <c r="C87" s="55">
        <v>652273.92999999225</v>
      </c>
      <c r="D87" s="55">
        <v>33114691.07</v>
      </c>
      <c r="E87" s="55">
        <v>4423170</v>
      </c>
      <c r="F87" s="55">
        <v>220690.89</v>
      </c>
      <c r="G87" s="55">
        <v>6010132.2400000012</v>
      </c>
      <c r="H87" s="4">
        <f t="shared" si="1"/>
        <v>44420958.129999995</v>
      </c>
      <c r="J87" s="30"/>
    </row>
    <row r="88" spans="1:10" x14ac:dyDescent="0.25">
      <c r="A88" s="5">
        <v>85</v>
      </c>
      <c r="B88" s="6" t="s">
        <v>81</v>
      </c>
      <c r="C88" s="55">
        <v>1006706.359999992</v>
      </c>
      <c r="D88" s="55">
        <v>34258894.5</v>
      </c>
      <c r="E88" s="55">
        <v>5473371.8700000001</v>
      </c>
      <c r="F88" s="55">
        <v>33387.699999999997</v>
      </c>
      <c r="G88" s="55">
        <v>5189107.99</v>
      </c>
      <c r="H88" s="4">
        <f t="shared" si="1"/>
        <v>45961468.419999994</v>
      </c>
      <c r="J88" s="30"/>
    </row>
    <row r="89" spans="1:10" x14ac:dyDescent="0.25">
      <c r="A89" s="5">
        <v>86</v>
      </c>
      <c r="B89" s="6" t="s">
        <v>82</v>
      </c>
      <c r="C89" s="55">
        <v>84271.339999996126</v>
      </c>
      <c r="D89" s="55">
        <v>30185222.810000002</v>
      </c>
      <c r="E89" s="55">
        <v>5858291.0099999998</v>
      </c>
      <c r="F89" s="55">
        <v>32079.59</v>
      </c>
      <c r="G89" s="55">
        <v>5739768.1299999999</v>
      </c>
      <c r="H89" s="4">
        <f t="shared" si="1"/>
        <v>41899632.880000003</v>
      </c>
      <c r="J89" s="30"/>
    </row>
    <row r="90" spans="1:10" x14ac:dyDescent="0.25">
      <c r="A90" s="5">
        <v>87</v>
      </c>
      <c r="B90" s="6" t="s">
        <v>83</v>
      </c>
      <c r="C90" s="55">
        <v>408779.48999999836</v>
      </c>
      <c r="D90" s="55">
        <v>17649981.719999999</v>
      </c>
      <c r="E90" s="55">
        <v>4167745.49</v>
      </c>
      <c r="F90" s="55">
        <v>14585.87</v>
      </c>
      <c r="G90" s="55">
        <v>3030979.72</v>
      </c>
      <c r="H90" s="4">
        <f t="shared" si="1"/>
        <v>25272072.289999995</v>
      </c>
      <c r="J90" s="30"/>
    </row>
    <row r="91" spans="1:10" x14ac:dyDescent="0.25">
      <c r="A91" s="5">
        <v>88</v>
      </c>
      <c r="B91" s="6" t="s">
        <v>84</v>
      </c>
      <c r="C91" s="55">
        <v>455472.29000002146</v>
      </c>
      <c r="D91" s="55">
        <v>150612701.13999999</v>
      </c>
      <c r="E91" s="55">
        <v>22235860.969999999</v>
      </c>
      <c r="F91" s="55">
        <v>1495723.29</v>
      </c>
      <c r="G91" s="55">
        <v>16726104.959999999</v>
      </c>
      <c r="H91" s="4">
        <f t="shared" si="1"/>
        <v>191525862.65000001</v>
      </c>
      <c r="J91" s="30"/>
    </row>
    <row r="92" spans="1:10" x14ac:dyDescent="0.25">
      <c r="A92" s="5">
        <v>89</v>
      </c>
      <c r="B92" s="6" t="s">
        <v>85</v>
      </c>
      <c r="C92" s="55">
        <v>1687057.380000025</v>
      </c>
      <c r="D92" s="55">
        <v>192400979.66</v>
      </c>
      <c r="E92" s="55">
        <v>23813436.860000003</v>
      </c>
      <c r="F92" s="55">
        <v>639683.16</v>
      </c>
      <c r="G92" s="55">
        <v>18428480.75</v>
      </c>
      <c r="H92" s="4">
        <f t="shared" si="1"/>
        <v>236969637.81000003</v>
      </c>
      <c r="J92" s="30"/>
    </row>
    <row r="93" spans="1:10" x14ac:dyDescent="0.25">
      <c r="A93" s="5">
        <v>90</v>
      </c>
      <c r="B93" s="6" t="s">
        <v>86</v>
      </c>
      <c r="C93" s="55">
        <v>133723.5</v>
      </c>
      <c r="D93" s="55">
        <v>2512881.44</v>
      </c>
      <c r="E93" s="55">
        <v>1469696.42</v>
      </c>
      <c r="F93" s="55">
        <v>8239.2000000000007</v>
      </c>
      <c r="G93" s="55">
        <v>415663.14</v>
      </c>
      <c r="H93" s="4">
        <f t="shared" si="1"/>
        <v>4540203.7</v>
      </c>
      <c r="J93" s="30"/>
    </row>
    <row r="94" spans="1:10" x14ac:dyDescent="0.25">
      <c r="A94" s="5">
        <v>91</v>
      </c>
      <c r="B94" s="6" t="s">
        <v>87</v>
      </c>
      <c r="C94" s="55">
        <v>17124.999999998137</v>
      </c>
      <c r="D94" s="55">
        <v>7583909.3299999991</v>
      </c>
      <c r="E94" s="55">
        <v>2371256.1500000004</v>
      </c>
      <c r="F94" s="55">
        <v>14762.6</v>
      </c>
      <c r="G94" s="55">
        <v>2077985.86</v>
      </c>
      <c r="H94" s="4">
        <f t="shared" si="1"/>
        <v>12065038.939999996</v>
      </c>
      <c r="J94" s="30"/>
    </row>
    <row r="95" spans="1:10" x14ac:dyDescent="0.25">
      <c r="A95" s="5">
        <v>92</v>
      </c>
      <c r="B95" s="6" t="s">
        <v>88</v>
      </c>
      <c r="C95" s="55">
        <v>424979.46999999136</v>
      </c>
      <c r="D95" s="55">
        <v>38420509.719999999</v>
      </c>
      <c r="E95" s="55">
        <v>6314011.2399999993</v>
      </c>
      <c r="F95" s="55">
        <v>120221.45</v>
      </c>
      <c r="G95" s="55">
        <v>6490789.6699999999</v>
      </c>
      <c r="H95" s="4">
        <f t="shared" si="1"/>
        <v>51770511.549999997</v>
      </c>
      <c r="J95" s="30"/>
    </row>
    <row r="96" spans="1:10" x14ac:dyDescent="0.25">
      <c r="A96" s="5">
        <v>93</v>
      </c>
      <c r="B96" s="6" t="s">
        <v>89</v>
      </c>
      <c r="C96" s="55">
        <v>338553.52000000328</v>
      </c>
      <c r="D96" s="55">
        <v>29466671.060000002</v>
      </c>
      <c r="E96" s="55">
        <v>4972543.47</v>
      </c>
      <c r="F96" s="55">
        <v>164040.01</v>
      </c>
      <c r="G96" s="55">
        <v>3650623.5</v>
      </c>
      <c r="H96" s="4">
        <f t="shared" si="1"/>
        <v>38592431.560000002</v>
      </c>
      <c r="J96" s="30"/>
    </row>
    <row r="97" spans="1:10" x14ac:dyDescent="0.25">
      <c r="A97" s="5">
        <v>94</v>
      </c>
      <c r="B97" s="6" t="s">
        <v>90</v>
      </c>
      <c r="C97" s="55">
        <v>1087304.7699999958</v>
      </c>
      <c r="D97" s="55">
        <v>41961654.18</v>
      </c>
      <c r="E97" s="55">
        <v>7503118.1699999999</v>
      </c>
      <c r="F97" s="55">
        <v>208794.63</v>
      </c>
      <c r="G97" s="55">
        <v>6462953.9000000013</v>
      </c>
      <c r="H97" s="4">
        <f t="shared" si="1"/>
        <v>57223825.649999999</v>
      </c>
      <c r="J97" s="30"/>
    </row>
    <row r="98" spans="1:10" x14ac:dyDescent="0.25">
      <c r="A98" s="5">
        <v>95</v>
      </c>
      <c r="B98" s="6" t="s">
        <v>91</v>
      </c>
      <c r="C98" s="55">
        <v>194620.83000000007</v>
      </c>
      <c r="D98" s="55">
        <v>10658005.09</v>
      </c>
      <c r="E98" s="55">
        <v>2781862.2199999997</v>
      </c>
      <c r="F98" s="55">
        <v>29103.63</v>
      </c>
      <c r="G98" s="55">
        <v>1985565.9800000002</v>
      </c>
      <c r="H98" s="4">
        <f t="shared" si="1"/>
        <v>15649157.750000002</v>
      </c>
      <c r="J98" s="30"/>
    </row>
    <row r="99" spans="1:10" x14ac:dyDescent="0.25">
      <c r="A99" s="5">
        <v>96</v>
      </c>
      <c r="B99" s="6" t="s">
        <v>92</v>
      </c>
      <c r="C99" s="55">
        <v>1685497.0000000075</v>
      </c>
      <c r="D99" s="55">
        <v>40069829.529999994</v>
      </c>
      <c r="E99" s="55">
        <v>4614822</v>
      </c>
      <c r="F99" s="55">
        <v>108015.15</v>
      </c>
      <c r="G99" s="55">
        <v>6048129.1699999999</v>
      </c>
      <c r="H99" s="4">
        <f t="shared" si="1"/>
        <v>52526292.850000001</v>
      </c>
      <c r="J99" s="30"/>
    </row>
    <row r="100" spans="1:10" x14ac:dyDescent="0.25">
      <c r="A100" s="5">
        <v>97</v>
      </c>
      <c r="B100" s="6" t="s">
        <v>93</v>
      </c>
      <c r="C100" s="55">
        <v>539016.43999999762</v>
      </c>
      <c r="D100" s="55">
        <v>24876450.240000002</v>
      </c>
      <c r="E100" s="55">
        <v>4658231.4400000004</v>
      </c>
      <c r="F100" s="55">
        <v>44552.82</v>
      </c>
      <c r="G100" s="55">
        <v>4050532.07</v>
      </c>
      <c r="H100" s="4">
        <f t="shared" si="1"/>
        <v>34168783.009999998</v>
      </c>
      <c r="J100" s="30"/>
    </row>
    <row r="101" spans="1:10" ht="13.8" thickBot="1" x14ac:dyDescent="0.3">
      <c r="A101" s="5">
        <v>98</v>
      </c>
      <c r="B101" s="6" t="s">
        <v>94</v>
      </c>
      <c r="C101" s="55">
        <v>572579.92000003159</v>
      </c>
      <c r="D101" s="55">
        <v>76624137.239999995</v>
      </c>
      <c r="E101" s="55">
        <v>10334035.58</v>
      </c>
      <c r="F101" s="55">
        <v>84623.83</v>
      </c>
      <c r="G101" s="55">
        <v>5753648.1799999997</v>
      </c>
      <c r="H101" s="4">
        <f t="shared" si="1"/>
        <v>93369024.75000003</v>
      </c>
      <c r="J101" s="30"/>
    </row>
    <row r="102" spans="1:10" ht="13.8" thickBot="1" x14ac:dyDescent="0.3">
      <c r="A102" s="48" t="s">
        <v>204</v>
      </c>
      <c r="B102" s="18" t="s">
        <v>3</v>
      </c>
      <c r="C102" s="49"/>
      <c r="D102" s="49"/>
      <c r="E102" s="49"/>
      <c r="F102" s="49"/>
      <c r="G102" s="49"/>
      <c r="H102" s="50"/>
      <c r="J102" s="30"/>
    </row>
    <row r="103" spans="1:10" x14ac:dyDescent="0.25">
      <c r="A103" s="5">
        <v>101</v>
      </c>
      <c r="B103" s="6" t="s">
        <v>95</v>
      </c>
      <c r="C103" s="55">
        <v>2257524.0699999928</v>
      </c>
      <c r="D103" s="55">
        <v>49900838.5</v>
      </c>
      <c r="E103" s="55">
        <v>8040882.79</v>
      </c>
      <c r="F103" s="55">
        <v>1678311.76</v>
      </c>
      <c r="G103" s="55">
        <v>5337610.1400000006</v>
      </c>
      <c r="H103" s="4">
        <f t="shared" si="1"/>
        <v>67215167.25999999</v>
      </c>
      <c r="J103" s="30"/>
    </row>
    <row r="104" spans="1:10" x14ac:dyDescent="0.25">
      <c r="A104" s="5">
        <v>102</v>
      </c>
      <c r="B104" s="6" t="s">
        <v>96</v>
      </c>
      <c r="C104" s="55">
        <v>812688.86000000313</v>
      </c>
      <c r="D104" s="55">
        <v>15383782.42</v>
      </c>
      <c r="E104" s="55">
        <v>6012192.9799999995</v>
      </c>
      <c r="F104" s="55">
        <v>953550.75</v>
      </c>
      <c r="G104" s="55">
        <v>3020981.5199999996</v>
      </c>
      <c r="H104" s="4">
        <f t="shared" si="1"/>
        <v>26183196.530000001</v>
      </c>
      <c r="J104" s="30"/>
    </row>
    <row r="105" spans="1:10" x14ac:dyDescent="0.25">
      <c r="A105" s="5">
        <v>103</v>
      </c>
      <c r="B105" s="6" t="s">
        <v>97</v>
      </c>
      <c r="C105" s="55">
        <v>90293.989999998361</v>
      </c>
      <c r="D105" s="55">
        <v>7226935.9399999995</v>
      </c>
      <c r="E105" s="55">
        <v>2036300</v>
      </c>
      <c r="F105" s="55">
        <v>6596.24</v>
      </c>
      <c r="G105" s="55">
        <v>1283328.1600000001</v>
      </c>
      <c r="H105" s="4">
        <f t="shared" si="1"/>
        <v>10643454.329999998</v>
      </c>
      <c r="J105" s="30"/>
    </row>
    <row r="106" spans="1:10" x14ac:dyDescent="0.25">
      <c r="A106" s="5">
        <v>104</v>
      </c>
      <c r="B106" s="6" t="s">
        <v>98</v>
      </c>
      <c r="C106" s="55">
        <v>1475922.8899999931</v>
      </c>
      <c r="D106" s="55">
        <v>16722215.08</v>
      </c>
      <c r="E106" s="55">
        <v>3886479.0300000003</v>
      </c>
      <c r="F106" s="55">
        <v>1730275.22</v>
      </c>
      <c r="G106" s="55">
        <v>2667999.27</v>
      </c>
      <c r="H106" s="4">
        <f t="shared" si="1"/>
        <v>26482891.489999991</v>
      </c>
      <c r="J106" s="30"/>
    </row>
    <row r="107" spans="1:10" x14ac:dyDescent="0.25">
      <c r="A107" s="5">
        <v>106</v>
      </c>
      <c r="B107" s="6" t="s">
        <v>99</v>
      </c>
      <c r="C107" s="55">
        <v>132771.85000000522</v>
      </c>
      <c r="D107" s="55">
        <v>16296162.52</v>
      </c>
      <c r="E107" s="55">
        <v>3403913.45</v>
      </c>
      <c r="F107" s="55">
        <v>37991.620000000003</v>
      </c>
      <c r="G107" s="55">
        <v>2692660.91</v>
      </c>
      <c r="H107" s="4">
        <f t="shared" si="1"/>
        <v>22563500.350000005</v>
      </c>
      <c r="J107" s="30"/>
    </row>
    <row r="108" spans="1:10" hidden="1" x14ac:dyDescent="0.25">
      <c r="A108" s="5">
        <v>107</v>
      </c>
      <c r="B108" s="6" t="s">
        <v>100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4">
        <f t="shared" si="1"/>
        <v>0</v>
      </c>
      <c r="J108" s="30"/>
    </row>
    <row r="109" spans="1:10" x14ac:dyDescent="0.25">
      <c r="A109" s="5">
        <v>108</v>
      </c>
      <c r="B109" s="6" t="s">
        <v>101</v>
      </c>
      <c r="C109" s="55">
        <v>529720.31999999285</v>
      </c>
      <c r="D109" s="55">
        <v>40932776.57</v>
      </c>
      <c r="E109" s="55">
        <v>5271817.53</v>
      </c>
      <c r="F109" s="55">
        <v>916788.42</v>
      </c>
      <c r="G109" s="55">
        <v>11074809.1</v>
      </c>
      <c r="H109" s="4">
        <f t="shared" si="1"/>
        <v>58725911.939999998</v>
      </c>
      <c r="J109" s="30"/>
    </row>
    <row r="110" spans="1:10" x14ac:dyDescent="0.25">
      <c r="A110" s="5">
        <v>109</v>
      </c>
      <c r="B110" s="6" t="s">
        <v>102</v>
      </c>
      <c r="C110" s="55">
        <v>54000</v>
      </c>
      <c r="D110" s="55">
        <v>7822487.6799999997</v>
      </c>
      <c r="E110" s="55">
        <v>1927898.7</v>
      </c>
      <c r="F110" s="55">
        <v>27351.03</v>
      </c>
      <c r="G110" s="55">
        <v>357502.07999999996</v>
      </c>
      <c r="H110" s="4">
        <f t="shared" si="1"/>
        <v>10189239.489999998</v>
      </c>
      <c r="J110" s="30"/>
    </row>
    <row r="111" spans="1:10" x14ac:dyDescent="0.25">
      <c r="A111" s="5">
        <v>110</v>
      </c>
      <c r="B111" s="6" t="s">
        <v>130</v>
      </c>
      <c r="C111" s="55">
        <v>256605.12000000849</v>
      </c>
      <c r="D111" s="55">
        <v>17598214.98</v>
      </c>
      <c r="E111" s="55">
        <v>3682609.0799999996</v>
      </c>
      <c r="F111" s="55">
        <v>23264.44</v>
      </c>
      <c r="G111" s="55">
        <v>2770486.59</v>
      </c>
      <c r="H111" s="4">
        <f t="shared" si="1"/>
        <v>24331180.210000008</v>
      </c>
      <c r="J111" s="30"/>
    </row>
    <row r="112" spans="1:10" x14ac:dyDescent="0.25">
      <c r="A112" s="5">
        <v>111</v>
      </c>
      <c r="B112" s="6" t="s">
        <v>103</v>
      </c>
      <c r="C112" s="55">
        <v>151142.49000000209</v>
      </c>
      <c r="D112" s="55">
        <v>9358826.879999999</v>
      </c>
      <c r="E112" s="55">
        <v>2361633.9300000002</v>
      </c>
      <c r="F112" s="55">
        <v>8932.57</v>
      </c>
      <c r="G112" s="55">
        <v>1829780.74</v>
      </c>
      <c r="H112" s="4">
        <f t="shared" si="1"/>
        <v>13710316.610000001</v>
      </c>
      <c r="J112" s="30"/>
    </row>
    <row r="113" spans="1:10" x14ac:dyDescent="0.25">
      <c r="A113" s="5">
        <v>112</v>
      </c>
      <c r="B113" s="6" t="s">
        <v>104</v>
      </c>
      <c r="C113" s="55">
        <v>1309203.1200000048</v>
      </c>
      <c r="D113" s="55">
        <v>128238151.11</v>
      </c>
      <c r="E113" s="55">
        <v>20102713.870000001</v>
      </c>
      <c r="F113" s="55">
        <v>215123.16999999998</v>
      </c>
      <c r="G113" s="55">
        <v>24464474.23</v>
      </c>
      <c r="H113" s="4">
        <f t="shared" si="1"/>
        <v>174329665.49999997</v>
      </c>
      <c r="J113" s="30"/>
    </row>
    <row r="114" spans="1:10" x14ac:dyDescent="0.25">
      <c r="A114" s="5">
        <v>113</v>
      </c>
      <c r="B114" s="6" t="s">
        <v>105</v>
      </c>
      <c r="C114" s="55">
        <v>824981.15999999642</v>
      </c>
      <c r="D114" s="55">
        <v>43122356.189999998</v>
      </c>
      <c r="E114" s="55">
        <v>8675705.1400000006</v>
      </c>
      <c r="F114" s="55">
        <v>53605.77</v>
      </c>
      <c r="G114" s="55">
        <v>9875843.9299999997</v>
      </c>
      <c r="H114" s="4">
        <f t="shared" si="1"/>
        <v>62552492.189999998</v>
      </c>
      <c r="J114" s="30"/>
    </row>
    <row r="115" spans="1:10" x14ac:dyDescent="0.25">
      <c r="A115" s="5">
        <v>114</v>
      </c>
      <c r="B115" s="6" t="s">
        <v>106</v>
      </c>
      <c r="C115" s="55">
        <v>1098594.0799999908</v>
      </c>
      <c r="D115" s="55">
        <v>27714839.380000003</v>
      </c>
      <c r="E115" s="55">
        <v>5775891.3600000003</v>
      </c>
      <c r="F115" s="55">
        <v>18182.27</v>
      </c>
      <c r="G115" s="55">
        <v>6957511.9499999993</v>
      </c>
      <c r="H115" s="4">
        <f t="shared" si="1"/>
        <v>41565019.039999992</v>
      </c>
      <c r="J115" s="30"/>
    </row>
    <row r="116" spans="1:10" x14ac:dyDescent="0.25">
      <c r="A116" s="5">
        <v>115</v>
      </c>
      <c r="B116" s="6" t="s">
        <v>107</v>
      </c>
      <c r="C116" s="55">
        <v>28620.640000015497</v>
      </c>
      <c r="D116" s="55">
        <v>48705275.600000001</v>
      </c>
      <c r="E116" s="55">
        <v>7354170.8300000001</v>
      </c>
      <c r="F116" s="55">
        <v>1388086.67</v>
      </c>
      <c r="G116" s="55">
        <v>9176092.6899999995</v>
      </c>
      <c r="H116" s="4">
        <f t="shared" si="1"/>
        <v>66652246.430000015</v>
      </c>
      <c r="J116" s="30"/>
    </row>
    <row r="117" spans="1:10" x14ac:dyDescent="0.25">
      <c r="A117" s="5">
        <v>116</v>
      </c>
      <c r="B117" s="6" t="s">
        <v>108</v>
      </c>
      <c r="C117" s="55">
        <v>307042.22999999672</v>
      </c>
      <c r="D117" s="55">
        <v>12364342.359999999</v>
      </c>
      <c r="E117" s="55">
        <v>3964168.52</v>
      </c>
      <c r="F117" s="55">
        <v>10279.9</v>
      </c>
      <c r="G117" s="55">
        <v>3839635.4000000004</v>
      </c>
      <c r="H117" s="4">
        <f t="shared" si="1"/>
        <v>20485468.409999996</v>
      </c>
      <c r="J117" s="30"/>
    </row>
    <row r="118" spans="1:10" x14ac:dyDescent="0.25">
      <c r="A118" s="5">
        <v>117</v>
      </c>
      <c r="B118" s="6" t="s">
        <v>109</v>
      </c>
      <c r="C118" s="55">
        <v>6343747.4799999893</v>
      </c>
      <c r="D118" s="55">
        <v>173128389.92000002</v>
      </c>
      <c r="E118" s="55">
        <v>30789105.399999999</v>
      </c>
      <c r="F118" s="55">
        <v>2148499.2000000002</v>
      </c>
      <c r="G118" s="55">
        <v>41510124.449999996</v>
      </c>
      <c r="H118" s="4">
        <f t="shared" si="1"/>
        <v>253919866.44999999</v>
      </c>
      <c r="J118" s="30"/>
    </row>
    <row r="119" spans="1:10" x14ac:dyDescent="0.25">
      <c r="A119" s="5">
        <v>118</v>
      </c>
      <c r="B119" s="6" t="s">
        <v>110</v>
      </c>
      <c r="C119" s="55">
        <v>1193464.3099999726</v>
      </c>
      <c r="D119" s="55">
        <v>169463086.88</v>
      </c>
      <c r="E119" s="55">
        <v>31013343.960000001</v>
      </c>
      <c r="F119" s="55">
        <v>4643541.0100000007</v>
      </c>
      <c r="G119" s="55">
        <v>35772171.129999995</v>
      </c>
      <c r="H119" s="4">
        <f t="shared" si="1"/>
        <v>242085607.28999996</v>
      </c>
      <c r="J119" s="30"/>
    </row>
    <row r="120" spans="1:10" x14ac:dyDescent="0.25">
      <c r="A120" s="5">
        <v>119</v>
      </c>
      <c r="B120" s="6" t="s">
        <v>111</v>
      </c>
      <c r="C120" s="55">
        <v>155174</v>
      </c>
      <c r="D120" s="55">
        <v>5331922.58</v>
      </c>
      <c r="E120" s="55">
        <v>466182.66000000003</v>
      </c>
      <c r="F120" s="55">
        <v>3438</v>
      </c>
      <c r="G120" s="55">
        <v>1116937.6099999999</v>
      </c>
      <c r="H120" s="4">
        <f t="shared" si="1"/>
        <v>7073654.8499999996</v>
      </c>
      <c r="J120" s="30"/>
    </row>
    <row r="121" spans="1:10" x14ac:dyDescent="0.25">
      <c r="A121" s="5">
        <v>120</v>
      </c>
      <c r="B121" s="6" t="s">
        <v>112</v>
      </c>
      <c r="C121" s="55">
        <v>940003.78999999166</v>
      </c>
      <c r="D121" s="55">
        <v>29457453.710000001</v>
      </c>
      <c r="E121" s="55">
        <v>6178786.9399999995</v>
      </c>
      <c r="F121" s="55">
        <v>136942.85</v>
      </c>
      <c r="G121" s="55">
        <v>7959262.8399999999</v>
      </c>
      <c r="H121" s="4">
        <f t="shared" si="1"/>
        <v>44672450.129999995</v>
      </c>
      <c r="J121" s="30"/>
    </row>
    <row r="122" spans="1:10" x14ac:dyDescent="0.25">
      <c r="A122" s="5">
        <v>121</v>
      </c>
      <c r="B122" s="6" t="s">
        <v>113</v>
      </c>
      <c r="C122" s="55">
        <v>2380673.2000000179</v>
      </c>
      <c r="D122" s="55">
        <v>91000007.579999998</v>
      </c>
      <c r="E122" s="55">
        <v>16428568.969999999</v>
      </c>
      <c r="F122" s="55">
        <v>743313.83000000007</v>
      </c>
      <c r="G122" s="55">
        <v>21101398.130000003</v>
      </c>
      <c r="H122" s="4">
        <f t="shared" si="1"/>
        <v>131653961.71000001</v>
      </c>
      <c r="J122" s="30"/>
    </row>
    <row r="123" spans="1:10" x14ac:dyDescent="0.25">
      <c r="A123" s="5">
        <v>122</v>
      </c>
      <c r="B123" s="6" t="s">
        <v>114</v>
      </c>
      <c r="C123" s="55">
        <v>78267.179999995977</v>
      </c>
      <c r="D123" s="55">
        <v>22034311.259999998</v>
      </c>
      <c r="E123" s="55">
        <v>3183935.12</v>
      </c>
      <c r="F123" s="55">
        <v>29645.18</v>
      </c>
      <c r="G123" s="55">
        <v>2797683.02</v>
      </c>
      <c r="H123" s="4">
        <f t="shared" si="1"/>
        <v>28123841.759999994</v>
      </c>
      <c r="J123" s="30"/>
    </row>
    <row r="124" spans="1:10" x14ac:dyDescent="0.25">
      <c r="A124" s="5">
        <v>123</v>
      </c>
      <c r="B124" s="6" t="s">
        <v>115</v>
      </c>
      <c r="C124" s="55">
        <v>1930538.6400000155</v>
      </c>
      <c r="D124" s="55">
        <v>110327411.94</v>
      </c>
      <c r="E124" s="55">
        <v>15566182.24</v>
      </c>
      <c r="F124" s="55">
        <v>6055981.9500000002</v>
      </c>
      <c r="G124" s="55">
        <v>27598564.110000003</v>
      </c>
      <c r="H124" s="4">
        <f t="shared" si="1"/>
        <v>161478678.88000003</v>
      </c>
      <c r="J124" s="30"/>
    </row>
    <row r="125" spans="1:10" x14ac:dyDescent="0.25">
      <c r="A125" s="5">
        <v>124</v>
      </c>
      <c r="B125" s="6" t="s">
        <v>116</v>
      </c>
      <c r="C125" s="55">
        <v>1931302.1399999857</v>
      </c>
      <c r="D125" s="55">
        <v>83660988.819999993</v>
      </c>
      <c r="E125" s="55">
        <v>19347575.359999999</v>
      </c>
      <c r="F125" s="55">
        <v>1526044.79</v>
      </c>
      <c r="G125" s="55">
        <v>26320732.239999998</v>
      </c>
      <c r="H125" s="4">
        <f t="shared" si="1"/>
        <v>132786643.34999998</v>
      </c>
      <c r="J125" s="30"/>
    </row>
    <row r="126" spans="1:10" x14ac:dyDescent="0.25">
      <c r="A126" s="5">
        <v>126</v>
      </c>
      <c r="B126" s="6" t="s">
        <v>117</v>
      </c>
      <c r="C126" s="55">
        <v>219225.15000000224</v>
      </c>
      <c r="D126" s="55">
        <v>15765861.699999999</v>
      </c>
      <c r="E126" s="55">
        <v>3777610.7699999996</v>
      </c>
      <c r="F126" s="55">
        <v>2391825.6799999997</v>
      </c>
      <c r="G126" s="55">
        <v>2254143.2400000002</v>
      </c>
      <c r="H126" s="4">
        <f t="shared" si="1"/>
        <v>24408666.539999999</v>
      </c>
      <c r="J126" s="30"/>
    </row>
    <row r="127" spans="1:10" x14ac:dyDescent="0.25">
      <c r="A127" s="5">
        <v>127</v>
      </c>
      <c r="B127" s="6" t="s">
        <v>118</v>
      </c>
      <c r="C127" s="55">
        <v>205410.67000001669</v>
      </c>
      <c r="D127" s="55">
        <v>86550988.879999995</v>
      </c>
      <c r="E127" s="55">
        <v>13603439.960000001</v>
      </c>
      <c r="F127" s="55">
        <v>220635.90999999997</v>
      </c>
      <c r="G127" s="55">
        <v>12297657.82</v>
      </c>
      <c r="H127" s="4">
        <f t="shared" si="1"/>
        <v>112878133.24000001</v>
      </c>
      <c r="J127" s="30"/>
    </row>
    <row r="128" spans="1:10" x14ac:dyDescent="0.25">
      <c r="A128" s="5">
        <v>128</v>
      </c>
      <c r="B128" s="6" t="s">
        <v>131</v>
      </c>
      <c r="C128" s="55">
        <v>3349702.5600000024</v>
      </c>
      <c r="D128" s="55">
        <v>365572830.29000002</v>
      </c>
      <c r="E128" s="55">
        <v>51317755.460000001</v>
      </c>
      <c r="F128" s="55">
        <v>1653951.13</v>
      </c>
      <c r="G128" s="55">
        <v>40199274.549999997</v>
      </c>
      <c r="H128" s="4">
        <f t="shared" si="1"/>
        <v>462093513.99000001</v>
      </c>
      <c r="J128" s="30"/>
    </row>
    <row r="129" spans="1:10" x14ac:dyDescent="0.25">
      <c r="A129" s="5">
        <v>130</v>
      </c>
      <c r="B129" s="6" t="s">
        <v>119</v>
      </c>
      <c r="C129" s="55">
        <v>1642917.8900000006</v>
      </c>
      <c r="D129" s="55">
        <v>18079867.48</v>
      </c>
      <c r="E129" s="55">
        <v>4261344.7</v>
      </c>
      <c r="F129" s="55">
        <v>164026.81</v>
      </c>
      <c r="G129" s="55">
        <v>3858312.88</v>
      </c>
      <c r="H129" s="4">
        <f t="shared" si="1"/>
        <v>28006469.759999998</v>
      </c>
      <c r="J129" s="30"/>
    </row>
    <row r="130" spans="1:10" ht="15.6" x14ac:dyDescent="0.25">
      <c r="A130" s="5">
        <v>131</v>
      </c>
      <c r="B130" s="6" t="s">
        <v>247</v>
      </c>
      <c r="C130" s="55">
        <v>244773.65999998897</v>
      </c>
      <c r="D130" s="55">
        <v>55112723.219999999</v>
      </c>
      <c r="E130" s="55">
        <v>4883556.6300000008</v>
      </c>
      <c r="F130" s="55">
        <v>1237854.29</v>
      </c>
      <c r="G130" s="55">
        <v>5265714.6100000003</v>
      </c>
      <c r="H130" s="4">
        <f t="shared" si="1"/>
        <v>66744622.409999989</v>
      </c>
      <c r="J130" s="30"/>
    </row>
    <row r="131" spans="1:10" x14ac:dyDescent="0.25">
      <c r="A131" s="5">
        <v>132</v>
      </c>
      <c r="B131" s="6" t="s">
        <v>120</v>
      </c>
      <c r="C131" s="55">
        <v>898784.05999999493</v>
      </c>
      <c r="D131" s="55">
        <v>24763117.859999999</v>
      </c>
      <c r="E131" s="55">
        <v>4881586.8100000005</v>
      </c>
      <c r="F131" s="55">
        <v>54535.45</v>
      </c>
      <c r="G131" s="55">
        <v>4668300.3999999994</v>
      </c>
      <c r="H131" s="4">
        <f t="shared" si="1"/>
        <v>35266324.579999998</v>
      </c>
      <c r="J131" s="30"/>
    </row>
    <row r="132" spans="1:10" ht="15.6" x14ac:dyDescent="0.25">
      <c r="A132" s="5">
        <v>134</v>
      </c>
      <c r="B132" s="6" t="s">
        <v>248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4">
        <f t="shared" si="1"/>
        <v>0</v>
      </c>
      <c r="J132" s="30"/>
    </row>
    <row r="133" spans="1:10" x14ac:dyDescent="0.25">
      <c r="A133" s="5">
        <v>135</v>
      </c>
      <c r="B133" s="6" t="s">
        <v>34</v>
      </c>
      <c r="C133" s="55">
        <v>62800.25</v>
      </c>
      <c r="D133" s="55">
        <v>7649518.8200000003</v>
      </c>
      <c r="E133" s="55">
        <v>2292101.0100000002</v>
      </c>
      <c r="F133" s="55">
        <v>5410.35</v>
      </c>
      <c r="G133" s="55">
        <v>2073482.74</v>
      </c>
      <c r="H133" s="4">
        <f t="shared" si="1"/>
        <v>12083313.17</v>
      </c>
      <c r="J133" s="30"/>
    </row>
    <row r="134" spans="1:10" x14ac:dyDescent="0.25">
      <c r="A134" s="5">
        <v>136</v>
      </c>
      <c r="B134" s="6" t="s">
        <v>121</v>
      </c>
      <c r="C134" s="55">
        <v>252324.92999994755</v>
      </c>
      <c r="D134" s="55">
        <v>261144788.64999998</v>
      </c>
      <c r="E134" s="55">
        <v>20571251.760000002</v>
      </c>
      <c r="F134" s="55">
        <v>1912851.02</v>
      </c>
      <c r="G134" s="55">
        <v>31381767.150000002</v>
      </c>
      <c r="H134" s="4">
        <f t="shared" si="1"/>
        <v>315262983.50999987</v>
      </c>
      <c r="J134" s="30"/>
    </row>
    <row r="135" spans="1:10" x14ac:dyDescent="0.25">
      <c r="A135" s="5">
        <v>137</v>
      </c>
      <c r="B135" s="6" t="s">
        <v>122</v>
      </c>
      <c r="C135" s="55">
        <v>34420.959999999031</v>
      </c>
      <c r="D135" s="55">
        <v>3798135.24</v>
      </c>
      <c r="E135" s="55">
        <v>1465615.8199999998</v>
      </c>
      <c r="F135" s="55">
        <v>2000.3500000000001</v>
      </c>
      <c r="G135" s="55">
        <v>259100.82</v>
      </c>
      <c r="H135" s="4">
        <f t="shared" si="1"/>
        <v>5559273.1899999995</v>
      </c>
      <c r="J135" s="30"/>
    </row>
    <row r="136" spans="1:10" ht="15.6" x14ac:dyDescent="0.25">
      <c r="A136" s="5">
        <v>138</v>
      </c>
      <c r="B136" s="6" t="s">
        <v>249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4">
        <f t="shared" ref="H136:H145" si="2">SUM(C136:G136)</f>
        <v>0</v>
      </c>
      <c r="J136" s="30"/>
    </row>
    <row r="137" spans="1:10" x14ac:dyDescent="0.25">
      <c r="A137" s="5">
        <v>139</v>
      </c>
      <c r="B137" s="6" t="s">
        <v>123</v>
      </c>
      <c r="C137" s="55">
        <v>465554.2300000079</v>
      </c>
      <c r="D137" s="55">
        <v>21629271.560000002</v>
      </c>
      <c r="E137" s="55">
        <v>3923785.95</v>
      </c>
      <c r="F137" s="55">
        <v>150890.19</v>
      </c>
      <c r="G137" s="55">
        <v>2723769.29</v>
      </c>
      <c r="H137" s="4">
        <f t="shared" si="2"/>
        <v>28893271.22000001</v>
      </c>
      <c r="J137" s="30"/>
    </row>
    <row r="138" spans="1:10" hidden="1" x14ac:dyDescent="0.25">
      <c r="A138" s="5">
        <v>140</v>
      </c>
      <c r="B138" s="6" t="s">
        <v>132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4">
        <f t="shared" si="2"/>
        <v>0</v>
      </c>
      <c r="J138" s="30"/>
    </row>
    <row r="139" spans="1:10" x14ac:dyDescent="0.25">
      <c r="A139" s="5">
        <v>142</v>
      </c>
      <c r="B139" s="6" t="s">
        <v>124</v>
      </c>
      <c r="C139" s="55">
        <v>62476.580000000075</v>
      </c>
      <c r="D139" s="55">
        <v>12189337.280000001</v>
      </c>
      <c r="E139" s="55">
        <v>2788656.5199999996</v>
      </c>
      <c r="F139" s="55">
        <v>12377.55</v>
      </c>
      <c r="G139" s="55">
        <v>917794.4</v>
      </c>
      <c r="H139" s="4">
        <f t="shared" si="2"/>
        <v>15970642.330000002</v>
      </c>
      <c r="J139" s="30"/>
    </row>
    <row r="140" spans="1:10" x14ac:dyDescent="0.25">
      <c r="A140" s="5">
        <v>143</v>
      </c>
      <c r="B140" s="6" t="s">
        <v>125</v>
      </c>
      <c r="C140" s="55">
        <v>550065.98000000417</v>
      </c>
      <c r="D140" s="55">
        <v>52627523.159999996</v>
      </c>
      <c r="E140" s="55">
        <v>6986946.7999999998</v>
      </c>
      <c r="F140" s="55">
        <v>72444.17</v>
      </c>
      <c r="G140" s="55">
        <v>8508580.4800000004</v>
      </c>
      <c r="H140" s="4">
        <f t="shared" si="2"/>
        <v>68745560.590000004</v>
      </c>
      <c r="J140" s="30"/>
    </row>
    <row r="141" spans="1:10" ht="13.8" thickBot="1" x14ac:dyDescent="0.3">
      <c r="A141" s="5">
        <v>144</v>
      </c>
      <c r="B141" s="6" t="s">
        <v>126</v>
      </c>
      <c r="C141" s="55">
        <v>225380.72000000626</v>
      </c>
      <c r="D141" s="55">
        <v>25130402.079999998</v>
      </c>
      <c r="E141" s="55">
        <v>4166820.75</v>
      </c>
      <c r="F141" s="55">
        <v>165850.72999999998</v>
      </c>
      <c r="G141" s="55">
        <v>6113356.3799999999</v>
      </c>
      <c r="H141" s="4">
        <f t="shared" si="2"/>
        <v>35801810.660000004</v>
      </c>
      <c r="J141" s="30"/>
    </row>
    <row r="142" spans="1:10" ht="13.8" thickBot="1" x14ac:dyDescent="0.3">
      <c r="A142" s="48" t="s">
        <v>204</v>
      </c>
      <c r="B142" s="18" t="s">
        <v>4</v>
      </c>
      <c r="C142" s="49"/>
      <c r="D142" s="49"/>
      <c r="E142" s="49"/>
      <c r="F142" s="49"/>
      <c r="G142" s="49"/>
      <c r="H142" s="50"/>
      <c r="J142" s="30"/>
    </row>
    <row r="143" spans="1:10" x14ac:dyDescent="0.25">
      <c r="A143" s="5">
        <v>202</v>
      </c>
      <c r="B143" s="6" t="s">
        <v>127</v>
      </c>
      <c r="C143" s="55">
        <v>104382.30999999866</v>
      </c>
      <c r="D143" s="55">
        <v>4224534.18</v>
      </c>
      <c r="E143" s="55">
        <v>1872460.4200000002</v>
      </c>
      <c r="F143" s="55">
        <v>3595.37</v>
      </c>
      <c r="G143" s="55">
        <v>780070.45000000007</v>
      </c>
      <c r="H143" s="4">
        <f t="shared" si="2"/>
        <v>6985042.7299999986</v>
      </c>
      <c r="J143" s="30"/>
    </row>
    <row r="144" spans="1:10" ht="13.8" thickBot="1" x14ac:dyDescent="0.3">
      <c r="A144" s="5">
        <v>207</v>
      </c>
      <c r="B144" s="6" t="s">
        <v>128</v>
      </c>
      <c r="C144" s="55">
        <v>2499.9999999990687</v>
      </c>
      <c r="D144" s="55">
        <v>5696517.7000000002</v>
      </c>
      <c r="E144" s="55">
        <v>2030971.92</v>
      </c>
      <c r="F144" s="55">
        <v>4521.12</v>
      </c>
      <c r="G144" s="55">
        <v>516916.87</v>
      </c>
      <c r="H144" s="4">
        <f t="shared" si="2"/>
        <v>8251427.6099999994</v>
      </c>
      <c r="J144" s="30"/>
    </row>
    <row r="145" spans="1:15" ht="13.8" thickBot="1" x14ac:dyDescent="0.3">
      <c r="A145" s="48" t="s">
        <v>204</v>
      </c>
      <c r="B145" s="28" t="s">
        <v>143</v>
      </c>
      <c r="C145" s="27">
        <v>94765883.640000165</v>
      </c>
      <c r="D145" s="27">
        <v>7152032527.0899982</v>
      </c>
      <c r="E145" s="27">
        <v>1059785378.4900005</v>
      </c>
      <c r="F145" s="27">
        <v>53597537.239999995</v>
      </c>
      <c r="G145" s="27">
        <v>938751184.35000026</v>
      </c>
      <c r="H145" s="20">
        <f t="shared" si="2"/>
        <v>9298932510.8099995</v>
      </c>
      <c r="J145" s="30"/>
    </row>
    <row r="146" spans="1:15" ht="18" customHeight="1" x14ac:dyDescent="0.25">
      <c r="A146" s="120" t="s">
        <v>202</v>
      </c>
      <c r="B146" s="121"/>
      <c r="C146" s="121"/>
      <c r="D146" s="121"/>
      <c r="E146" s="121"/>
      <c r="F146" s="121"/>
      <c r="G146" s="121"/>
      <c r="H146" s="122"/>
      <c r="I146" s="36"/>
      <c r="J146" s="30"/>
      <c r="K146" s="36"/>
      <c r="L146" s="36"/>
      <c r="M146" s="36"/>
      <c r="N146" s="36"/>
      <c r="O146" s="36"/>
    </row>
    <row r="147" spans="1:15" s="30" customFormat="1" ht="18" customHeight="1" x14ac:dyDescent="0.25">
      <c r="A147" s="73" t="s">
        <v>203</v>
      </c>
      <c r="B147" s="74"/>
      <c r="C147" s="74"/>
      <c r="D147" s="74"/>
      <c r="E147" s="74"/>
      <c r="F147" s="74"/>
      <c r="G147" s="74"/>
      <c r="H147" s="75"/>
      <c r="I147" s="37"/>
      <c r="K147" s="37"/>
      <c r="L147" s="37"/>
      <c r="M147" s="37"/>
      <c r="N147" s="37"/>
      <c r="O147" s="37"/>
    </row>
    <row r="148" spans="1:15" s="31" customFormat="1" ht="13.5" customHeight="1" x14ac:dyDescent="0.25">
      <c r="A148" s="88" t="s">
        <v>187</v>
      </c>
      <c r="B148" s="89"/>
      <c r="C148" s="89"/>
      <c r="D148" s="89"/>
      <c r="E148" s="89"/>
      <c r="F148" s="89"/>
      <c r="G148" s="89"/>
      <c r="H148" s="90"/>
      <c r="I148" s="42"/>
      <c r="K148" s="42"/>
      <c r="L148" s="42"/>
      <c r="M148" s="42"/>
      <c r="N148" s="42"/>
      <c r="O148" s="42"/>
    </row>
    <row r="149" spans="1:15" s="31" customFormat="1" ht="15.75" customHeight="1" thickBot="1" x14ac:dyDescent="0.3">
      <c r="A149" s="76" t="s">
        <v>184</v>
      </c>
      <c r="B149" s="77"/>
      <c r="C149" s="77"/>
      <c r="D149" s="77"/>
      <c r="E149" s="77"/>
      <c r="F149" s="77"/>
      <c r="G149" s="77"/>
      <c r="H149" s="78"/>
      <c r="I149" s="39"/>
      <c r="K149" s="39"/>
      <c r="L149" s="39"/>
    </row>
    <row r="150" spans="1:15" x14ac:dyDescent="0.25">
      <c r="A150" s="13" t="s">
        <v>182</v>
      </c>
      <c r="J150" s="30"/>
    </row>
    <row r="151" spans="1:15" x14ac:dyDescent="0.25">
      <c r="J151" s="30"/>
    </row>
    <row r="152" spans="1:15" x14ac:dyDescent="0.25">
      <c r="C152" s="33"/>
      <c r="D152" s="33"/>
      <c r="E152" s="33"/>
      <c r="F152" s="33"/>
      <c r="G152" s="33"/>
      <c r="H152" s="33"/>
      <c r="J152" s="30"/>
    </row>
    <row r="153" spans="1:15" x14ac:dyDescent="0.25">
      <c r="C153" s="33"/>
      <c r="D153" s="33"/>
      <c r="E153" s="33"/>
      <c r="F153" s="33"/>
      <c r="G153" s="33"/>
      <c r="H153" s="33"/>
      <c r="J153" s="30"/>
    </row>
    <row r="154" spans="1:15" x14ac:dyDescent="0.25">
      <c r="J154" s="30"/>
    </row>
    <row r="155" spans="1:15" x14ac:dyDescent="0.25">
      <c r="J155" s="30"/>
    </row>
    <row r="156" spans="1:15" x14ac:dyDescent="0.25">
      <c r="J156" s="30"/>
    </row>
    <row r="157" spans="1:15" x14ac:dyDescent="0.25">
      <c r="C157" s="43"/>
      <c r="D157" s="43"/>
      <c r="E157" s="43"/>
      <c r="F157" s="43"/>
      <c r="G157" s="43"/>
      <c r="H157" s="43"/>
      <c r="I157" s="43"/>
      <c r="J157" s="30"/>
    </row>
    <row r="158" spans="1:15" x14ac:dyDescent="0.25">
      <c r="J158" s="30"/>
    </row>
    <row r="159" spans="1:15" x14ac:dyDescent="0.25">
      <c r="J159" s="30"/>
    </row>
    <row r="160" spans="1:15" x14ac:dyDescent="0.25">
      <c r="J160" s="30"/>
    </row>
    <row r="161" spans="10:10" x14ac:dyDescent="0.25">
      <c r="J161" s="30"/>
    </row>
    <row r="162" spans="10:10" x14ac:dyDescent="0.25">
      <c r="J162" s="30"/>
    </row>
    <row r="163" spans="10:10" x14ac:dyDescent="0.25">
      <c r="J163" s="30"/>
    </row>
    <row r="164" spans="10:10" x14ac:dyDescent="0.25">
      <c r="J164" s="30"/>
    </row>
    <row r="165" spans="10:10" x14ac:dyDescent="0.25">
      <c r="J165" s="30"/>
    </row>
    <row r="166" spans="10:10" x14ac:dyDescent="0.25">
      <c r="J166" s="30"/>
    </row>
    <row r="167" spans="10:10" x14ac:dyDescent="0.25">
      <c r="J167" s="30"/>
    </row>
    <row r="168" spans="10:10" x14ac:dyDescent="0.25">
      <c r="J168" s="30"/>
    </row>
    <row r="169" spans="10:10" x14ac:dyDescent="0.25">
      <c r="J169" s="30"/>
    </row>
    <row r="170" spans="10:10" x14ac:dyDescent="0.25">
      <c r="J170" s="30"/>
    </row>
    <row r="171" spans="10:10" x14ac:dyDescent="0.25">
      <c r="J171" s="30"/>
    </row>
    <row r="172" spans="10:10" x14ac:dyDescent="0.25">
      <c r="J172" s="30"/>
    </row>
    <row r="173" spans="10:10" x14ac:dyDescent="0.25">
      <c r="J173" s="30"/>
    </row>
    <row r="174" spans="10:10" x14ac:dyDescent="0.25">
      <c r="J174" s="30"/>
    </row>
    <row r="175" spans="10:10" x14ac:dyDescent="0.25">
      <c r="J175" s="30"/>
    </row>
    <row r="176" spans="10:10" x14ac:dyDescent="0.25">
      <c r="J176" s="30"/>
    </row>
    <row r="177" spans="10:10" x14ac:dyDescent="0.25">
      <c r="J177" s="30"/>
    </row>
    <row r="178" spans="10:10" x14ac:dyDescent="0.25">
      <c r="J178" s="30"/>
    </row>
    <row r="179" spans="10:10" x14ac:dyDescent="0.25">
      <c r="J179" s="30"/>
    </row>
    <row r="180" spans="10:10" x14ac:dyDescent="0.25">
      <c r="J180" s="30"/>
    </row>
    <row r="181" spans="10:10" x14ac:dyDescent="0.25">
      <c r="J181" s="30"/>
    </row>
    <row r="182" spans="10:10" x14ac:dyDescent="0.25">
      <c r="J182" s="30"/>
    </row>
    <row r="183" spans="10:10" x14ac:dyDescent="0.25">
      <c r="J183" s="30"/>
    </row>
    <row r="184" spans="10:10" x14ac:dyDescent="0.25">
      <c r="J184" s="30"/>
    </row>
    <row r="185" spans="10:10" x14ac:dyDescent="0.25">
      <c r="J185" s="30"/>
    </row>
    <row r="186" spans="10:10" x14ac:dyDescent="0.25">
      <c r="J186" s="30"/>
    </row>
    <row r="187" spans="10:10" x14ac:dyDescent="0.25">
      <c r="J187" s="30"/>
    </row>
    <row r="188" spans="10:10" x14ac:dyDescent="0.25">
      <c r="J188" s="30"/>
    </row>
    <row r="189" spans="10:10" x14ac:dyDescent="0.25">
      <c r="J189" s="30"/>
    </row>
    <row r="190" spans="10:10" x14ac:dyDescent="0.25">
      <c r="J190" s="30"/>
    </row>
    <row r="191" spans="10:10" x14ac:dyDescent="0.25">
      <c r="J191" s="30"/>
    </row>
    <row r="192" spans="10:10" x14ac:dyDescent="0.25">
      <c r="J192" s="30"/>
    </row>
    <row r="193" spans="10:10" x14ac:dyDescent="0.25">
      <c r="J193" s="30"/>
    </row>
    <row r="194" spans="10:10" x14ac:dyDescent="0.25">
      <c r="J194" s="30"/>
    </row>
    <row r="195" spans="10:10" x14ac:dyDescent="0.25">
      <c r="J195" s="30"/>
    </row>
    <row r="196" spans="10:10" x14ac:dyDescent="0.25">
      <c r="J196" s="30"/>
    </row>
    <row r="197" spans="10:10" x14ac:dyDescent="0.25">
      <c r="J197" s="30"/>
    </row>
    <row r="198" spans="10:10" x14ac:dyDescent="0.25">
      <c r="J198" s="30"/>
    </row>
    <row r="199" spans="10:10" x14ac:dyDescent="0.25">
      <c r="J199" s="30"/>
    </row>
    <row r="200" spans="10:10" x14ac:dyDescent="0.25">
      <c r="J200" s="30"/>
    </row>
    <row r="201" spans="10:10" x14ac:dyDescent="0.25">
      <c r="J201" s="30"/>
    </row>
    <row r="202" spans="10:10" x14ac:dyDescent="0.25">
      <c r="J202" s="30"/>
    </row>
    <row r="203" spans="10:10" x14ac:dyDescent="0.25">
      <c r="J203" s="30"/>
    </row>
    <row r="204" spans="10:10" x14ac:dyDescent="0.25">
      <c r="J204" s="30"/>
    </row>
    <row r="205" spans="10:10" x14ac:dyDescent="0.25">
      <c r="J205" s="30"/>
    </row>
    <row r="206" spans="10:10" x14ac:dyDescent="0.25">
      <c r="J206" s="30"/>
    </row>
    <row r="207" spans="10:10" x14ac:dyDescent="0.25">
      <c r="J207" s="30"/>
    </row>
    <row r="208" spans="10:10" x14ac:dyDescent="0.25">
      <c r="J208" s="30"/>
    </row>
    <row r="209" spans="10:10" x14ac:dyDescent="0.25">
      <c r="J209" s="30"/>
    </row>
    <row r="210" spans="10:10" x14ac:dyDescent="0.25">
      <c r="J210" s="30"/>
    </row>
    <row r="211" spans="10:10" x14ac:dyDescent="0.25">
      <c r="J211" s="30"/>
    </row>
    <row r="212" spans="10:10" x14ac:dyDescent="0.25">
      <c r="J212" s="30"/>
    </row>
    <row r="213" spans="10:10" x14ac:dyDescent="0.25">
      <c r="J213" s="30"/>
    </row>
    <row r="214" spans="10:10" x14ac:dyDescent="0.25">
      <c r="J214" s="30"/>
    </row>
    <row r="215" spans="10:10" x14ac:dyDescent="0.25">
      <c r="J215" s="30"/>
    </row>
    <row r="216" spans="10:10" x14ac:dyDescent="0.25">
      <c r="J216" s="30"/>
    </row>
    <row r="217" spans="10:10" x14ac:dyDescent="0.25">
      <c r="J217" s="30"/>
    </row>
    <row r="218" spans="10:10" x14ac:dyDescent="0.25">
      <c r="J218" s="30"/>
    </row>
    <row r="219" spans="10:10" x14ac:dyDescent="0.25">
      <c r="J219" s="30"/>
    </row>
    <row r="220" spans="10:10" x14ac:dyDescent="0.25">
      <c r="J220" s="30"/>
    </row>
    <row r="221" spans="10:10" x14ac:dyDescent="0.25">
      <c r="J221" s="30"/>
    </row>
    <row r="222" spans="10:10" x14ac:dyDescent="0.25">
      <c r="J222" s="30"/>
    </row>
    <row r="223" spans="10:10" x14ac:dyDescent="0.25">
      <c r="J223" s="30"/>
    </row>
    <row r="224" spans="10:10" x14ac:dyDescent="0.25">
      <c r="J224" s="30"/>
    </row>
    <row r="225" spans="10:10" x14ac:dyDescent="0.25">
      <c r="J225" s="30"/>
    </row>
    <row r="226" spans="10:10" x14ac:dyDescent="0.25">
      <c r="J226" s="30"/>
    </row>
    <row r="227" spans="10:10" x14ac:dyDescent="0.25">
      <c r="J227" s="30"/>
    </row>
    <row r="228" spans="10:10" x14ac:dyDescent="0.25">
      <c r="J228" s="30"/>
    </row>
    <row r="229" spans="10:10" x14ac:dyDescent="0.25">
      <c r="J229" s="30"/>
    </row>
    <row r="230" spans="10:10" x14ac:dyDescent="0.25">
      <c r="J230" s="30"/>
    </row>
    <row r="231" spans="10:10" x14ac:dyDescent="0.25">
      <c r="J231" s="30"/>
    </row>
    <row r="232" spans="10:10" x14ac:dyDescent="0.25">
      <c r="J232" s="30"/>
    </row>
    <row r="233" spans="10:10" x14ac:dyDescent="0.25">
      <c r="J233" s="30"/>
    </row>
    <row r="234" spans="10:10" x14ac:dyDescent="0.25">
      <c r="J234" s="30"/>
    </row>
    <row r="235" spans="10:10" x14ac:dyDescent="0.25">
      <c r="J235" s="30"/>
    </row>
    <row r="236" spans="10:10" x14ac:dyDescent="0.25">
      <c r="J236" s="30"/>
    </row>
    <row r="237" spans="10:10" x14ac:dyDescent="0.25">
      <c r="J237" s="30"/>
    </row>
    <row r="238" spans="10:10" x14ac:dyDescent="0.25">
      <c r="J238" s="30"/>
    </row>
    <row r="239" spans="10:10" x14ac:dyDescent="0.25">
      <c r="J239" s="30"/>
    </row>
    <row r="240" spans="10:10" x14ac:dyDescent="0.25">
      <c r="J240" s="30"/>
    </row>
    <row r="241" spans="10:10" x14ac:dyDescent="0.25">
      <c r="J241" s="30"/>
    </row>
    <row r="242" spans="10:10" x14ac:dyDescent="0.25">
      <c r="J242" s="30"/>
    </row>
    <row r="243" spans="10:10" x14ac:dyDescent="0.25">
      <c r="J243" s="30"/>
    </row>
    <row r="244" spans="10:10" x14ac:dyDescent="0.25">
      <c r="J244" s="30"/>
    </row>
    <row r="245" spans="10:10" x14ac:dyDescent="0.25">
      <c r="J245" s="30"/>
    </row>
    <row r="246" spans="10:10" x14ac:dyDescent="0.25">
      <c r="J246" s="30"/>
    </row>
    <row r="247" spans="10:10" x14ac:dyDescent="0.25">
      <c r="J247" s="30"/>
    </row>
    <row r="248" spans="10:10" x14ac:dyDescent="0.25">
      <c r="J248" s="30"/>
    </row>
    <row r="249" spans="10:10" x14ac:dyDescent="0.25">
      <c r="J249" s="30"/>
    </row>
    <row r="250" spans="10:10" x14ac:dyDescent="0.25">
      <c r="J250" s="30"/>
    </row>
    <row r="251" spans="10:10" x14ac:dyDescent="0.25">
      <c r="J251" s="30"/>
    </row>
    <row r="252" spans="10:10" x14ac:dyDescent="0.25">
      <c r="J252" s="30"/>
    </row>
    <row r="253" spans="10:10" x14ac:dyDescent="0.25">
      <c r="J253" s="30"/>
    </row>
    <row r="254" spans="10:10" x14ac:dyDescent="0.25">
      <c r="J254" s="30"/>
    </row>
    <row r="255" spans="10:10" x14ac:dyDescent="0.25">
      <c r="J255" s="30"/>
    </row>
    <row r="256" spans="10:10" x14ac:dyDescent="0.25">
      <c r="J256" s="30"/>
    </row>
    <row r="257" spans="10:10" x14ac:dyDescent="0.25">
      <c r="J257" s="30"/>
    </row>
    <row r="258" spans="10:10" x14ac:dyDescent="0.25">
      <c r="J258" s="30"/>
    </row>
    <row r="259" spans="10:10" x14ac:dyDescent="0.25">
      <c r="J259" s="30"/>
    </row>
    <row r="260" spans="10:10" x14ac:dyDescent="0.25">
      <c r="J260" s="30"/>
    </row>
    <row r="261" spans="10:10" x14ac:dyDescent="0.25">
      <c r="J261" s="30"/>
    </row>
    <row r="262" spans="10:10" x14ac:dyDescent="0.25">
      <c r="J262" s="30"/>
    </row>
    <row r="263" spans="10:10" x14ac:dyDescent="0.25">
      <c r="J263" s="30"/>
    </row>
    <row r="264" spans="10:10" x14ac:dyDescent="0.25">
      <c r="J264" s="30"/>
    </row>
    <row r="265" spans="10:10" x14ac:dyDescent="0.25">
      <c r="J265" s="30"/>
    </row>
    <row r="266" spans="10:10" x14ac:dyDescent="0.25">
      <c r="J266" s="30"/>
    </row>
    <row r="267" spans="10:10" x14ac:dyDescent="0.25">
      <c r="J267" s="30"/>
    </row>
    <row r="268" spans="10:10" x14ac:dyDescent="0.25">
      <c r="J268" s="30"/>
    </row>
    <row r="269" spans="10:10" x14ac:dyDescent="0.25">
      <c r="J269" s="30"/>
    </row>
    <row r="270" spans="10:10" x14ac:dyDescent="0.25">
      <c r="J270" s="30"/>
    </row>
    <row r="271" spans="10:10" x14ac:dyDescent="0.25">
      <c r="J271" s="30"/>
    </row>
    <row r="272" spans="10:10" x14ac:dyDescent="0.25">
      <c r="J272" s="30"/>
    </row>
    <row r="273" spans="10:10" x14ac:dyDescent="0.25">
      <c r="J273" s="30"/>
    </row>
    <row r="274" spans="10:10" x14ac:dyDescent="0.25">
      <c r="J274" s="30"/>
    </row>
    <row r="275" spans="10:10" x14ac:dyDescent="0.25">
      <c r="J275" s="30"/>
    </row>
    <row r="276" spans="10:10" x14ac:dyDescent="0.25">
      <c r="J276" s="30"/>
    </row>
    <row r="277" spans="10:10" x14ac:dyDescent="0.25">
      <c r="J277" s="30"/>
    </row>
    <row r="278" spans="10:10" x14ac:dyDescent="0.25">
      <c r="J278" s="30"/>
    </row>
    <row r="279" spans="10:10" x14ac:dyDescent="0.25">
      <c r="J279" s="30"/>
    </row>
    <row r="280" spans="10:10" x14ac:dyDescent="0.25">
      <c r="J280" s="30"/>
    </row>
    <row r="281" spans="10:10" x14ac:dyDescent="0.25">
      <c r="J281" s="30"/>
    </row>
    <row r="282" spans="10:10" x14ac:dyDescent="0.25">
      <c r="J282" s="30"/>
    </row>
    <row r="283" spans="10:10" x14ac:dyDescent="0.25">
      <c r="J283" s="30"/>
    </row>
    <row r="284" spans="10:10" x14ac:dyDescent="0.25">
      <c r="J284" s="30"/>
    </row>
    <row r="285" spans="10:10" x14ac:dyDescent="0.25">
      <c r="J285" s="30"/>
    </row>
    <row r="286" spans="10:10" x14ac:dyDescent="0.25">
      <c r="J286" s="30"/>
    </row>
    <row r="287" spans="10:10" x14ac:dyDescent="0.25">
      <c r="J287" s="30"/>
    </row>
    <row r="288" spans="10:10" x14ac:dyDescent="0.25">
      <c r="J288" s="30"/>
    </row>
    <row r="289" spans="10:10" x14ac:dyDescent="0.25">
      <c r="J289" s="30"/>
    </row>
    <row r="290" spans="10:10" x14ac:dyDescent="0.25">
      <c r="J290" s="30"/>
    </row>
    <row r="291" spans="10:10" x14ac:dyDescent="0.25">
      <c r="J291" s="30"/>
    </row>
    <row r="292" spans="10:10" x14ac:dyDescent="0.25">
      <c r="J292" s="30"/>
    </row>
    <row r="293" spans="10:10" x14ac:dyDescent="0.25">
      <c r="J293" s="30"/>
    </row>
    <row r="294" spans="10:10" x14ac:dyDescent="0.25">
      <c r="J294" s="30"/>
    </row>
    <row r="295" spans="10:10" x14ac:dyDescent="0.25">
      <c r="J295" s="30"/>
    </row>
    <row r="296" spans="10:10" x14ac:dyDescent="0.25">
      <c r="J296" s="30"/>
    </row>
    <row r="297" spans="10:10" x14ac:dyDescent="0.25">
      <c r="J297" s="30"/>
    </row>
    <row r="298" spans="10:10" x14ac:dyDescent="0.25">
      <c r="J298" s="30"/>
    </row>
    <row r="299" spans="10:10" x14ac:dyDescent="0.25">
      <c r="J299" s="30"/>
    </row>
    <row r="300" spans="10:10" x14ac:dyDescent="0.25">
      <c r="J300" s="30"/>
    </row>
    <row r="301" spans="10:10" x14ac:dyDescent="0.25">
      <c r="J301" s="30"/>
    </row>
    <row r="302" spans="10:10" x14ac:dyDescent="0.25">
      <c r="J302" s="30"/>
    </row>
    <row r="303" spans="10:10" x14ac:dyDescent="0.25">
      <c r="J303" s="30"/>
    </row>
    <row r="304" spans="10:10" x14ac:dyDescent="0.25">
      <c r="J304" s="30"/>
    </row>
    <row r="305" spans="10:10" x14ac:dyDescent="0.25">
      <c r="J305" s="30"/>
    </row>
    <row r="306" spans="10:10" x14ac:dyDescent="0.25">
      <c r="J306" s="30"/>
    </row>
    <row r="307" spans="10:10" x14ac:dyDescent="0.25">
      <c r="J307" s="30"/>
    </row>
    <row r="308" spans="10:10" x14ac:dyDescent="0.25">
      <c r="J308" s="30"/>
    </row>
    <row r="309" spans="10:10" x14ac:dyDescent="0.25">
      <c r="J309" s="30"/>
    </row>
    <row r="310" spans="10:10" x14ac:dyDescent="0.25">
      <c r="J310" s="30"/>
    </row>
    <row r="311" spans="10:10" x14ac:dyDescent="0.25">
      <c r="J311" s="30"/>
    </row>
    <row r="312" spans="10:10" x14ac:dyDescent="0.25">
      <c r="J312" s="30"/>
    </row>
    <row r="313" spans="10:10" x14ac:dyDescent="0.25">
      <c r="J313" s="30"/>
    </row>
    <row r="314" spans="10:10" x14ac:dyDescent="0.25">
      <c r="J314" s="30"/>
    </row>
    <row r="315" spans="10:10" x14ac:dyDescent="0.25">
      <c r="J315" s="30"/>
    </row>
    <row r="316" spans="10:10" x14ac:dyDescent="0.25">
      <c r="J316" s="30"/>
    </row>
    <row r="317" spans="10:10" x14ac:dyDescent="0.25">
      <c r="J317" s="30"/>
    </row>
    <row r="318" spans="10:10" x14ac:dyDescent="0.25">
      <c r="J318" s="30"/>
    </row>
    <row r="319" spans="10:10" x14ac:dyDescent="0.25">
      <c r="J319" s="30"/>
    </row>
    <row r="320" spans="10:10" x14ac:dyDescent="0.25">
      <c r="J320" s="30"/>
    </row>
    <row r="321" spans="10:10" x14ac:dyDescent="0.25">
      <c r="J321" s="30"/>
    </row>
    <row r="322" spans="10:10" x14ac:dyDescent="0.25">
      <c r="J322" s="30"/>
    </row>
    <row r="323" spans="10:10" x14ac:dyDescent="0.25">
      <c r="J323" s="30"/>
    </row>
  </sheetData>
  <sheetProtection algorithmName="SHA-512" hashValue="a8ilYbFWB5K06yZ1vgP2x1T7m9Rd2D4+s7VtDv2cLZ8WXE2pL8nNgc1RuNBQiR9U8c5xn4UehSygPMv5lQs2jw==" saltValue="A2IK2geOYf9za8kgdHXGhw==" spinCount="100000" sheet="1" objects="1" scenarios="1"/>
  <mergeCells count="6">
    <mergeCell ref="A1:H1"/>
    <mergeCell ref="A146:H146"/>
    <mergeCell ref="A147:H147"/>
    <mergeCell ref="A148:H148"/>
    <mergeCell ref="A149:H149"/>
    <mergeCell ref="C46:H46"/>
  </mergeCells>
  <phoneticPr fontId="0" type="noConversion"/>
  <printOptions horizontalCentered="1"/>
  <pageMargins left="0.25" right="0.25" top="0.5" bottom="0.5" header="0.3" footer="0.3"/>
  <pageSetup scale="8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14A</vt:lpstr>
      <vt:lpstr>14B</vt:lpstr>
      <vt:lpstr>14C</vt:lpstr>
      <vt:lpstr>14D</vt:lpstr>
      <vt:lpstr>14E</vt:lpstr>
      <vt:lpstr>'14A'!Print_Area</vt:lpstr>
      <vt:lpstr>'14B'!Print_Area</vt:lpstr>
      <vt:lpstr>'14C'!Print_Area</vt:lpstr>
      <vt:lpstr>'14D'!Print_Area</vt:lpstr>
      <vt:lpstr>'14E'!Print_Area</vt:lpstr>
      <vt:lpstr>'14A'!Print_Titles</vt:lpstr>
      <vt:lpstr>'14B'!Print_Titles</vt:lpstr>
      <vt:lpstr>'14C'!Print_Titles</vt:lpstr>
      <vt:lpstr>'14D'!Print_Titles</vt:lpstr>
      <vt:lpstr>'14E'!Print_Titles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14 of the Superintendent's Annual Report for Virginia</dc:title>
  <dc:creator>Diane Bontoft</dc:creator>
  <cp:lastModifiedBy>Boothe, Emilia (DOE)</cp:lastModifiedBy>
  <cp:lastPrinted>2018-03-29T14:19:23Z</cp:lastPrinted>
  <dcterms:created xsi:type="dcterms:W3CDTF">2004-06-14T19:25:04Z</dcterms:created>
  <dcterms:modified xsi:type="dcterms:W3CDTF">2024-05-03T20:59:02Z</dcterms:modified>
</cp:coreProperties>
</file>