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ACILIT\SCAP Grant 2022\SCAP updated 23-0505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I44" i="1"/>
  <c r="H44" i="1"/>
</calcChain>
</file>

<file path=xl/sharedStrings.xml><?xml version="1.0" encoding="utf-8"?>
<sst xmlns="http://schemas.openxmlformats.org/spreadsheetml/2006/main" count="148" uniqueCount="94">
  <si>
    <t>Appomattox County (006)</t>
  </si>
  <si>
    <t>Appomattox County High(0260)</t>
  </si>
  <si>
    <t>Bristol City (102)</t>
  </si>
  <si>
    <t>Bristol Virginia Intermediate School(0202)</t>
  </si>
  <si>
    <t>Brunswick County (013)</t>
  </si>
  <si>
    <t>Brunswick County Elementary / Middle(0730)</t>
  </si>
  <si>
    <t>Brunswick High(0650)</t>
  </si>
  <si>
    <t>Buchanan County (014)</t>
  </si>
  <si>
    <t>New Buchanan High(0034)</t>
  </si>
  <si>
    <t>Campbell County (016)</t>
  </si>
  <si>
    <t>Brookville High(0720)</t>
  </si>
  <si>
    <t>Carroll County (018)</t>
  </si>
  <si>
    <t>Carroll County High(1230)</t>
  </si>
  <si>
    <t>Charlottesville City (104)</t>
  </si>
  <si>
    <t>Buford Middle(0100)</t>
  </si>
  <si>
    <t>Danville City (108)</t>
  </si>
  <si>
    <t>G.L.H. Johnson Elementary(0190)</t>
  </si>
  <si>
    <t>George Washington High(0210)</t>
  </si>
  <si>
    <t>R.I.S.E Academy at the John M. Langston Campus(0139)</t>
  </si>
  <si>
    <t>Dickenson County (026)</t>
  </si>
  <si>
    <t>Fredericksburg City (110)</t>
  </si>
  <si>
    <t>Walker-Grant Middle(0273)</t>
  </si>
  <si>
    <t>Ridgeview Elementary (0281)</t>
  </si>
  <si>
    <t>Giles County (035)</t>
  </si>
  <si>
    <t>Narrows High(0470)</t>
  </si>
  <si>
    <t>Giles High(0461)</t>
  </si>
  <si>
    <t>Halifax County (041)</t>
  </si>
  <si>
    <t>Halifax County High(0010)</t>
  </si>
  <si>
    <t>King and Queen County (049)</t>
  </si>
  <si>
    <t>King &amp; Queen Elementary(0200)</t>
  </si>
  <si>
    <t>Lynchburg City (115)</t>
  </si>
  <si>
    <t>Paul Laurence Dunbar Middle for Innovation (0170)</t>
  </si>
  <si>
    <t>Nelson County (062)</t>
  </si>
  <si>
    <t>Nelson County High(0710)</t>
  </si>
  <si>
    <t>Newport News City (117)</t>
  </si>
  <si>
    <t>Huntington Middle(0091)</t>
  </si>
  <si>
    <t>Norfolk City (118)</t>
  </si>
  <si>
    <t>Booker T Washington High(0880)</t>
  </si>
  <si>
    <t>Matthew Fontaine Maury High(0010)</t>
  </si>
  <si>
    <t>Northampton County (065)</t>
  </si>
  <si>
    <t>Northampton High(0350)</t>
  </si>
  <si>
    <t>Petersburg City (120)</t>
  </si>
  <si>
    <t>Walnut Hill Elementary(0130)</t>
  </si>
  <si>
    <t>Stony Mill Elementary(1710)</t>
  </si>
  <si>
    <t>Pittsylvania County (071)</t>
  </si>
  <si>
    <t>Richmond City (123)</t>
  </si>
  <si>
    <t>William Fox Elementary(0200)</t>
  </si>
  <si>
    <t>Henderson Middle(0470)</t>
  </si>
  <si>
    <t>J.L. Francis Elementary(1710)</t>
  </si>
  <si>
    <t>Roanoke City (124)</t>
  </si>
  <si>
    <t>Lincoln Terrace Elementary(0340)</t>
  </si>
  <si>
    <t>Preston Park Elementary(0240)</t>
  </si>
  <si>
    <t>Ruffner Operations and Professional Development Center(0120)</t>
  </si>
  <si>
    <t>Rockbridge County (081)</t>
  </si>
  <si>
    <t>Floyd S. Kay Technical Center(0681)</t>
  </si>
  <si>
    <t>Southampton County (087)</t>
  </si>
  <si>
    <t>Capron Elementary(0710)</t>
  </si>
  <si>
    <t>Suffolk City (127)</t>
  </si>
  <si>
    <t>John F. Kennedy Middle(0370)</t>
  </si>
  <si>
    <t>Waynesboro City (130)</t>
  </si>
  <si>
    <t>Wenonah Elementary (0580)</t>
  </si>
  <si>
    <t>Wythe County (097)</t>
  </si>
  <si>
    <t>Scott Memorial Middle(1075)</t>
  </si>
  <si>
    <t>Harrisonburg City (113)</t>
  </si>
  <si>
    <t>Harrisonburg High(0012)</t>
  </si>
  <si>
    <t>Above Average</t>
  </si>
  <si>
    <t>High</t>
  </si>
  <si>
    <t>Below Average</t>
  </si>
  <si>
    <t>$450.000.000.00</t>
  </si>
  <si>
    <t>Total Grant Available</t>
  </si>
  <si>
    <t>Total Awarded Amount</t>
  </si>
  <si>
    <t>Total Remaining Funds</t>
  </si>
  <si>
    <t>Richmond Tech Center</t>
  </si>
  <si>
    <t>Pttsylvania Vo Tech</t>
  </si>
  <si>
    <t xml:space="preserve">Awarded and Qualifying Schools by points </t>
  </si>
  <si>
    <t>School Division/ Div. #</t>
  </si>
  <si>
    <t>School Name/ Sch. #</t>
  </si>
  <si>
    <r>
      <t>Scoring Criteria Total (</t>
    </r>
    <r>
      <rPr>
        <b/>
        <u/>
        <sz val="14"/>
        <color theme="1"/>
        <rFont val="Calibri"/>
        <family val="2"/>
        <scheme val="minor"/>
      </rPr>
      <t>Rank Ordered</t>
    </r>
    <r>
      <rPr>
        <b/>
        <sz val="14"/>
        <color theme="1"/>
        <rFont val="Calibri"/>
        <family val="2"/>
        <scheme val="minor"/>
      </rPr>
      <t>)</t>
    </r>
  </si>
  <si>
    <t>2022-2024 Composite Index</t>
  </si>
  <si>
    <t>Local Fiscal Stress Level Designation</t>
  </si>
  <si>
    <t>Grant Award Pct. (based on Compos. Index or Fiscal Stress Desig.)</t>
  </si>
  <si>
    <t>Total Project Cost</t>
  </si>
  <si>
    <t>Recommended School Project Grant Award Amount (% X Total Project Cost)</t>
  </si>
  <si>
    <t>Recommended Total Division Award Amount</t>
  </si>
  <si>
    <t xml:space="preserve">               Attachment 2: School Construction Assistance Program - Recommended School Project Grant Awards (May 2023)</t>
  </si>
  <si>
    <t>Totals =</t>
  </si>
  <si>
    <t>For total see GLH Johnson</t>
  </si>
  <si>
    <t>For total see Brunswick Elem.</t>
  </si>
  <si>
    <t>For total see Lincoln Terrace Elem.</t>
  </si>
  <si>
    <t>For total see Henderson Middle</t>
  </si>
  <si>
    <t>For total see Matthew Fontaine Maury HS</t>
  </si>
  <si>
    <t>For total see Pittsylvania Vo Tech</t>
  </si>
  <si>
    <t>For total see Giles HS</t>
  </si>
  <si>
    <t>Macy McClaugherty Elementary/middle(0390)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</si>
</sst>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#####"/>
    <numFmt numFmtId="165" formatCode="\$###,###,##0.00"/>
    <numFmt numFmtId="166" formatCode="0.0000"/>
    <numFmt numFmtId="167" formatCode="&quot;$&quot;#,##0.00"/>
    <numFmt numFmtId="168" formatCode="_(&quot;$&quot;* #,##0.0000_);_(&quot;$&quot;* \(#,##0.00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 wrapText="1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4" fontId="0" fillId="0" borderId="6" xfId="1" applyFont="1" applyFill="1" applyBorder="1" applyAlignment="1">
      <alignment vertical="center"/>
    </xf>
    <xf numFmtId="44" fontId="0" fillId="0" borderId="0" xfId="1" applyFont="1" applyFill="1" applyAlignment="1">
      <alignment vertical="center"/>
    </xf>
    <xf numFmtId="166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vertical="center" wrapText="1"/>
    </xf>
    <xf numFmtId="8" fontId="8" fillId="0" borderId="1" xfId="0" applyNumberFormat="1" applyFont="1" applyBorder="1" applyAlignment="1">
      <alignment vertical="center"/>
    </xf>
    <xf numFmtId="8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44" fontId="8" fillId="0" borderId="0" xfId="1" applyFont="1" applyFill="1" applyAlignment="1">
      <alignment vertical="center"/>
    </xf>
    <xf numFmtId="8" fontId="8" fillId="0" borderId="3" xfId="1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right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7" fontId="0" fillId="0" borderId="0" xfId="0" applyNumberFormat="1"/>
    <xf numFmtId="167" fontId="0" fillId="0" borderId="0" xfId="0" applyNumberFormat="1" applyAlignment="1">
      <alignment vertical="center"/>
    </xf>
    <xf numFmtId="8" fontId="0" fillId="0" borderId="0" xfId="0" applyNumberFormat="1"/>
    <xf numFmtId="167" fontId="7" fillId="0" borderId="0" xfId="0" applyNumberFormat="1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167" fontId="0" fillId="0" borderId="0" xfId="0" applyNumberFormat="1" applyFill="1"/>
    <xf numFmtId="0" fontId="5" fillId="0" borderId="0" xfId="0" applyFont="1" applyFill="1"/>
    <xf numFmtId="0" fontId="0" fillId="0" borderId="0" xfId="0" applyFill="1"/>
    <xf numFmtId="167" fontId="5" fillId="0" borderId="0" xfId="0" applyNumberFormat="1" applyFont="1" applyFill="1"/>
    <xf numFmtId="0" fontId="8" fillId="0" borderId="11" xfId="0" applyFont="1" applyBorder="1" applyAlignment="1">
      <alignment vertical="center"/>
    </xf>
    <xf numFmtId="168" fontId="8" fillId="0" borderId="12" xfId="1" applyNumberFormat="1" applyFont="1" applyFill="1" applyBorder="1" applyAlignment="1">
      <alignment horizontal="right" vertical="center"/>
    </xf>
    <xf numFmtId="0" fontId="1" fillId="0" borderId="8" xfId="0" applyFont="1" applyBorder="1" applyAlignment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 wrapText="1"/>
    </xf>
    <xf numFmtId="166" fontId="1" fillId="0" borderId="9" xfId="0" applyNumberFormat="1" applyFont="1" applyBorder="1" applyAlignment="1">
      <alignment horizontal="left" wrapText="1"/>
    </xf>
    <xf numFmtId="1" fontId="1" fillId="0" borderId="9" xfId="0" applyNumberFormat="1" applyFont="1" applyBorder="1" applyAlignment="1">
      <alignment horizontal="left" wrapText="1"/>
    </xf>
    <xf numFmtId="44" fontId="1" fillId="0" borderId="7" xfId="1" applyFont="1" applyFill="1" applyBorder="1" applyAlignment="1">
      <alignment horizontal="left" wrapText="1"/>
    </xf>
    <xf numFmtId="167" fontId="0" fillId="0" borderId="0" xfId="0" applyNumberFormat="1" applyAlignment="1">
      <alignment horizontal="left"/>
    </xf>
    <xf numFmtId="0" fontId="1" fillId="0" borderId="2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6" fillId="0" borderId="13" xfId="0" applyFont="1" applyBorder="1" applyAlignment="1">
      <alignment vertical="center"/>
    </xf>
    <xf numFmtId="0" fontId="0" fillId="0" borderId="14" xfId="0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165" fontId="7" fillId="0" borderId="16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wrapText="1"/>
    </xf>
    <xf numFmtId="164" fontId="7" fillId="0" borderId="18" xfId="0" applyNumberFormat="1" applyFont="1" applyBorder="1" applyAlignment="1">
      <alignment horizontal="center" vertical="center" wrapText="1"/>
    </xf>
    <xf numFmtId="166" fontId="7" fillId="0" borderId="18" xfId="0" applyNumberFormat="1" applyFont="1" applyBorder="1" applyAlignment="1">
      <alignment horizontal="center" vertical="center" wrapText="1"/>
    </xf>
    <xf numFmtId="166" fontId="2" fillId="0" borderId="18" xfId="0" applyNumberFormat="1" applyFont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165" fontId="7" fillId="0" borderId="18" xfId="0" applyNumberFormat="1" applyFont="1" applyBorder="1" applyAlignment="1">
      <alignment vertical="center" wrapText="1"/>
    </xf>
    <xf numFmtId="165" fontId="7" fillId="0" borderId="19" xfId="0" applyNumberFormat="1" applyFont="1" applyBorder="1" applyAlignment="1">
      <alignment horizontal="right" vertical="center" wrapText="1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 wrapText="1"/>
    </xf>
    <xf numFmtId="44" fontId="0" fillId="0" borderId="11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right" vertical="center" wrapText="1"/>
    </xf>
    <xf numFmtId="44" fontId="8" fillId="0" borderId="5" xfId="1" applyFont="1" applyFill="1" applyBorder="1" applyAlignment="1">
      <alignment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wrapText="1"/>
    </xf>
    <xf numFmtId="164" fontId="7" fillId="0" borderId="21" xfId="0" applyNumberFormat="1" applyFont="1" applyBorder="1" applyAlignment="1">
      <alignment horizontal="center" vertical="center" wrapText="1"/>
    </xf>
    <xf numFmtId="166" fontId="7" fillId="0" borderId="21" xfId="0" applyNumberFormat="1" applyFont="1" applyBorder="1" applyAlignment="1">
      <alignment horizontal="center" vertical="center" wrapText="1"/>
    </xf>
    <xf numFmtId="166" fontId="9" fillId="0" borderId="21" xfId="0" applyNumberFormat="1" applyFont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 wrapText="1"/>
    </xf>
    <xf numFmtId="8" fontId="8" fillId="0" borderId="21" xfId="0" applyNumberFormat="1" applyFont="1" applyBorder="1" applyAlignment="1">
      <alignment vertical="center"/>
    </xf>
    <xf numFmtId="165" fontId="7" fillId="0" borderId="22" xfId="0" applyNumberFormat="1" applyFont="1" applyBorder="1" applyAlignment="1">
      <alignment vertical="center" wrapText="1"/>
    </xf>
    <xf numFmtId="165" fontId="8" fillId="0" borderId="23" xfId="0" applyNumberFormat="1" applyFont="1" applyBorder="1" applyAlignment="1">
      <alignment horizontal="right" vertical="center"/>
    </xf>
    <xf numFmtId="167" fontId="8" fillId="0" borderId="1" xfId="1" applyNumberFormat="1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 wrapText="1"/>
    </xf>
    <xf numFmtId="167" fontId="8" fillId="0" borderId="16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167" fontId="0" fillId="0" borderId="0" xfId="0" applyNumberFormat="1" applyAlignment="1">
      <alignment horizontal="right" vertical="center"/>
    </xf>
    <xf numFmtId="167" fontId="0" fillId="0" borderId="11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right" vertical="center"/>
    </xf>
    <xf numFmtId="167" fontId="1" fillId="0" borderId="8" xfId="0" applyNumberFormat="1" applyFont="1" applyBorder="1" applyAlignment="1">
      <alignment horizontal="left" wrapText="1"/>
    </xf>
    <xf numFmtId="167" fontId="8" fillId="0" borderId="21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8" fillId="0" borderId="18" xfId="0" applyNumberFormat="1" applyFont="1" applyBorder="1" applyAlignment="1">
      <alignment horizontal="right" vertical="center"/>
    </xf>
    <xf numFmtId="167" fontId="8" fillId="0" borderId="5" xfId="0" applyNumberFormat="1" applyFont="1" applyBorder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167" fontId="8" fillId="0" borderId="10" xfId="0" applyNumberFormat="1" applyFont="1" applyBorder="1" applyAlignment="1">
      <alignment horizontal="left" vertical="center"/>
    </xf>
    <xf numFmtId="167" fontId="8" fillId="0" borderId="4" xfId="0" applyNumberFormat="1" applyFont="1" applyBorder="1" applyAlignment="1">
      <alignment horizontal="left" vertical="center"/>
    </xf>
    <xf numFmtId="166" fontId="8" fillId="0" borderId="11" xfId="0" applyNumberFormat="1" applyFont="1" applyBorder="1" applyAlignment="1">
      <alignment horizontal="center" vertical="center"/>
    </xf>
    <xf numFmtId="166" fontId="8" fillId="0" borderId="6" xfId="0" applyNumberFormat="1" applyFont="1" applyBorder="1" applyAlignment="1">
      <alignment horizontal="center" vertical="center"/>
    </xf>
    <xf numFmtId="166" fontId="12" fillId="0" borderId="9" xfId="0" applyNumberFormat="1" applyFont="1" applyBorder="1" applyAlignment="1">
      <alignment horizontal="left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right" vertical="center"/>
    </xf>
    <xf numFmtId="8" fontId="8" fillId="0" borderId="1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vertical="center" wrapText="1"/>
    </xf>
    <xf numFmtId="165" fontId="7" fillId="0" borderId="16" xfId="0" applyNumberFormat="1" applyFont="1" applyFill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abSelected="1" topLeftCell="A19" zoomScaleNormal="100" workbookViewId="0">
      <selection activeCell="J34" sqref="J34"/>
    </sheetView>
  </sheetViews>
  <sheetFormatPr defaultRowHeight="14.5" x14ac:dyDescent="0.35"/>
  <cols>
    <col min="1" max="1" width="25.453125" style="1" customWidth="1"/>
    <col min="2" max="2" width="48.81640625" style="5" customWidth="1"/>
    <col min="3" max="3" width="12.90625" style="2" customWidth="1"/>
    <col min="4" max="4" width="13.453125" style="24" customWidth="1"/>
    <col min="5" max="5" width="15.1796875" style="6" customWidth="1"/>
    <col min="6" max="6" width="20.6328125" style="8" customWidth="1"/>
    <col min="7" max="7" width="20.453125" style="95" customWidth="1"/>
    <col min="8" max="8" width="19.08984375" style="16" customWidth="1"/>
    <col min="9" max="9" width="19.1796875" style="14" bestFit="1" customWidth="1"/>
    <col min="10" max="10" width="19" style="33" customWidth="1"/>
    <col min="12" max="12" width="12.36328125" customWidth="1"/>
    <col min="14" max="14" width="16.54296875" style="41" customWidth="1"/>
    <col min="15" max="15" width="16.26953125" style="41" customWidth="1"/>
    <col min="16" max="16" width="17.1796875" customWidth="1"/>
  </cols>
  <sheetData>
    <row r="1" spans="1:11" ht="49" customHeight="1" thickBot="1" x14ac:dyDescent="0.4">
      <c r="A1" s="76" t="s">
        <v>84</v>
      </c>
      <c r="B1" s="70"/>
      <c r="C1" s="71"/>
      <c r="D1" s="106"/>
      <c r="E1" s="72"/>
      <c r="F1" s="73"/>
      <c r="G1" s="96"/>
      <c r="H1" s="74"/>
      <c r="I1" s="75"/>
    </row>
    <row r="2" spans="1:11" ht="24" thickBot="1" x14ac:dyDescent="0.4">
      <c r="A2" s="57" t="s">
        <v>74</v>
      </c>
      <c r="B2" s="9"/>
      <c r="C2" s="10"/>
      <c r="D2" s="107"/>
      <c r="E2" s="11"/>
      <c r="F2" s="12"/>
      <c r="G2" s="97"/>
      <c r="H2" s="15"/>
      <c r="I2" s="58"/>
    </row>
    <row r="3" spans="1:11" ht="111" customHeight="1" thickTop="1" thickBot="1" x14ac:dyDescent="0.5">
      <c r="A3" s="48" t="s">
        <v>75</v>
      </c>
      <c r="B3" s="49" t="s">
        <v>76</v>
      </c>
      <c r="C3" s="50" t="s">
        <v>77</v>
      </c>
      <c r="D3" s="108" t="s">
        <v>78</v>
      </c>
      <c r="E3" s="51" t="s">
        <v>79</v>
      </c>
      <c r="F3" s="52" t="s">
        <v>80</v>
      </c>
      <c r="G3" s="98" t="s">
        <v>81</v>
      </c>
      <c r="H3" s="53" t="s">
        <v>82</v>
      </c>
      <c r="I3" s="55" t="s">
        <v>83</v>
      </c>
      <c r="K3" s="7"/>
    </row>
    <row r="4" spans="1:11" ht="32.15" customHeight="1" x14ac:dyDescent="0.35">
      <c r="A4" s="82" t="s">
        <v>15</v>
      </c>
      <c r="B4" s="83" t="s">
        <v>16</v>
      </c>
      <c r="C4" s="84">
        <v>95</v>
      </c>
      <c r="D4" s="85">
        <v>0.25240000000000001</v>
      </c>
      <c r="E4" s="86" t="s">
        <v>66</v>
      </c>
      <c r="F4" s="87">
        <v>30</v>
      </c>
      <c r="G4" s="99">
        <v>43482968</v>
      </c>
      <c r="H4" s="88">
        <v>13044890</v>
      </c>
      <c r="I4" s="89">
        <v>49570003</v>
      </c>
      <c r="J4" s="54"/>
      <c r="K4" s="7"/>
    </row>
    <row r="5" spans="1:11" ht="32.15" customHeight="1" x14ac:dyDescent="0.35">
      <c r="A5" s="59" t="s">
        <v>15</v>
      </c>
      <c r="B5" s="3" t="s">
        <v>18</v>
      </c>
      <c r="C5" s="18">
        <v>95</v>
      </c>
      <c r="D5" s="17">
        <v>0.25240000000000001</v>
      </c>
      <c r="E5" s="39" t="s">
        <v>66</v>
      </c>
      <c r="F5" s="19">
        <v>30</v>
      </c>
      <c r="G5" s="100">
        <v>44959664</v>
      </c>
      <c r="H5" s="21">
        <v>13487899</v>
      </c>
      <c r="I5" s="92" t="s">
        <v>86</v>
      </c>
      <c r="J5" s="34"/>
      <c r="K5" s="7"/>
    </row>
    <row r="6" spans="1:11" ht="32.15" customHeight="1" x14ac:dyDescent="0.35">
      <c r="A6" s="59" t="s">
        <v>2</v>
      </c>
      <c r="B6" s="3" t="s">
        <v>3</v>
      </c>
      <c r="C6" s="37">
        <v>92</v>
      </c>
      <c r="D6" s="38">
        <v>0.30580000000000002</v>
      </c>
      <c r="E6" s="39" t="s">
        <v>66</v>
      </c>
      <c r="F6" s="30">
        <v>30</v>
      </c>
      <c r="G6" s="100">
        <v>25027273</v>
      </c>
      <c r="H6" s="20">
        <v>7508182</v>
      </c>
      <c r="I6" s="60">
        <v>7508182</v>
      </c>
      <c r="K6" s="7"/>
    </row>
    <row r="7" spans="1:11" ht="32.15" customHeight="1" x14ac:dyDescent="0.35">
      <c r="A7" s="59" t="s">
        <v>15</v>
      </c>
      <c r="B7" s="3" t="s">
        <v>17</v>
      </c>
      <c r="C7" s="18">
        <v>90</v>
      </c>
      <c r="D7" s="17">
        <v>0.25240000000000001</v>
      </c>
      <c r="E7" s="39" t="s">
        <v>66</v>
      </c>
      <c r="F7" s="19">
        <v>30</v>
      </c>
      <c r="G7" s="100">
        <v>76790713</v>
      </c>
      <c r="H7" s="21">
        <v>23037214</v>
      </c>
      <c r="I7" s="92" t="s">
        <v>86</v>
      </c>
      <c r="K7" s="7"/>
    </row>
    <row r="8" spans="1:11" ht="32.15" customHeight="1" x14ac:dyDescent="0.35">
      <c r="A8" s="59" t="s">
        <v>7</v>
      </c>
      <c r="B8" s="3" t="s">
        <v>8</v>
      </c>
      <c r="C8" s="37">
        <v>87</v>
      </c>
      <c r="D8" s="38">
        <v>0.28499999999999998</v>
      </c>
      <c r="E8" s="39" t="s">
        <v>65</v>
      </c>
      <c r="F8" s="30">
        <v>30</v>
      </c>
      <c r="G8" s="100">
        <v>92127212</v>
      </c>
      <c r="H8" s="20">
        <v>27638164</v>
      </c>
      <c r="I8" s="60">
        <v>27638164</v>
      </c>
      <c r="K8" s="7"/>
    </row>
    <row r="9" spans="1:11" ht="32.15" customHeight="1" x14ac:dyDescent="0.35">
      <c r="A9" s="61" t="s">
        <v>34</v>
      </c>
      <c r="B9" s="4" t="s">
        <v>35</v>
      </c>
      <c r="C9" s="18">
        <v>85</v>
      </c>
      <c r="D9" s="17">
        <v>0.28079999999999999</v>
      </c>
      <c r="E9" s="39" t="s">
        <v>66</v>
      </c>
      <c r="F9" s="19">
        <v>30</v>
      </c>
      <c r="G9" s="100">
        <v>70000000</v>
      </c>
      <c r="H9" s="20">
        <v>21000000</v>
      </c>
      <c r="I9" s="60">
        <v>21000000</v>
      </c>
      <c r="K9" s="7"/>
    </row>
    <row r="10" spans="1:11" ht="32.15" customHeight="1" x14ac:dyDescent="0.35">
      <c r="A10" s="59" t="s">
        <v>4</v>
      </c>
      <c r="B10" s="3" t="s">
        <v>5</v>
      </c>
      <c r="C10" s="37">
        <v>84</v>
      </c>
      <c r="D10" s="38">
        <v>0.43140000000000001</v>
      </c>
      <c r="E10" s="39" t="s">
        <v>65</v>
      </c>
      <c r="F10" s="30">
        <v>20</v>
      </c>
      <c r="G10" s="100">
        <v>57679756</v>
      </c>
      <c r="H10" s="91">
        <v>11535951</v>
      </c>
      <c r="I10" s="60">
        <v>13804039</v>
      </c>
    </row>
    <row r="11" spans="1:11" ht="32.15" customHeight="1" x14ac:dyDescent="0.35">
      <c r="A11" s="59" t="s">
        <v>4</v>
      </c>
      <c r="B11" s="3" t="s">
        <v>6</v>
      </c>
      <c r="C11" s="37">
        <v>84</v>
      </c>
      <c r="D11" s="38">
        <v>0.43140000000000001</v>
      </c>
      <c r="E11" s="39" t="s">
        <v>65</v>
      </c>
      <c r="F11" s="30">
        <v>20</v>
      </c>
      <c r="G11" s="100">
        <v>11340440</v>
      </c>
      <c r="H11" s="91">
        <v>2268088</v>
      </c>
      <c r="I11" s="92" t="s">
        <v>87</v>
      </c>
      <c r="K11" s="7"/>
    </row>
    <row r="12" spans="1:11" ht="32.15" customHeight="1" x14ac:dyDescent="0.35">
      <c r="A12" s="59" t="s">
        <v>19</v>
      </c>
      <c r="B12" s="3" t="s">
        <v>22</v>
      </c>
      <c r="C12" s="18">
        <v>82</v>
      </c>
      <c r="D12" s="17">
        <v>0.2301</v>
      </c>
      <c r="E12" s="39" t="s">
        <v>65</v>
      </c>
      <c r="F12" s="19">
        <v>30</v>
      </c>
      <c r="G12" s="100">
        <v>5685000</v>
      </c>
      <c r="H12" s="20">
        <v>1705500</v>
      </c>
      <c r="I12" s="60">
        <v>1705500</v>
      </c>
      <c r="K12" s="7"/>
    </row>
    <row r="13" spans="1:11" ht="32.15" customHeight="1" x14ac:dyDescent="0.35">
      <c r="A13" s="59" t="s">
        <v>30</v>
      </c>
      <c r="B13" s="3" t="s">
        <v>31</v>
      </c>
      <c r="C13" s="18">
        <v>82</v>
      </c>
      <c r="D13" s="17">
        <v>0.376</v>
      </c>
      <c r="E13" s="39" t="s">
        <v>66</v>
      </c>
      <c r="F13" s="19">
        <v>30</v>
      </c>
      <c r="G13" s="40">
        <v>900300</v>
      </c>
      <c r="H13" s="20">
        <v>270090</v>
      </c>
      <c r="I13" s="60">
        <v>270090</v>
      </c>
      <c r="K13" s="7"/>
    </row>
    <row r="14" spans="1:11" ht="32.15" customHeight="1" x14ac:dyDescent="0.35">
      <c r="A14" s="61" t="s">
        <v>36</v>
      </c>
      <c r="B14" s="4" t="s">
        <v>38</v>
      </c>
      <c r="C14" s="18">
        <v>82</v>
      </c>
      <c r="D14" s="17">
        <v>0.30640000000000001</v>
      </c>
      <c r="E14" s="39" t="s">
        <v>66</v>
      </c>
      <c r="F14" s="19">
        <v>30</v>
      </c>
      <c r="G14" s="100">
        <v>100000000</v>
      </c>
      <c r="H14" s="21">
        <v>30000000</v>
      </c>
      <c r="I14" s="60">
        <v>33536700</v>
      </c>
    </row>
    <row r="15" spans="1:11" ht="32.15" customHeight="1" x14ac:dyDescent="0.35">
      <c r="A15" s="61" t="s">
        <v>49</v>
      </c>
      <c r="B15" s="4" t="s">
        <v>50</v>
      </c>
      <c r="C15" s="18">
        <v>82</v>
      </c>
      <c r="D15" s="17">
        <v>0.3387</v>
      </c>
      <c r="E15" s="32" t="s">
        <v>66</v>
      </c>
      <c r="F15" s="19">
        <v>30</v>
      </c>
      <c r="G15" s="100">
        <v>2600000</v>
      </c>
      <c r="H15" s="21">
        <v>780000</v>
      </c>
      <c r="I15" s="60">
        <v>18268315</v>
      </c>
      <c r="K15" s="7"/>
    </row>
    <row r="16" spans="1:11" ht="32.15" customHeight="1" x14ac:dyDescent="0.35">
      <c r="A16" s="61" t="s">
        <v>49</v>
      </c>
      <c r="B16" s="4" t="s">
        <v>51</v>
      </c>
      <c r="C16" s="18">
        <v>82</v>
      </c>
      <c r="D16" s="17">
        <v>0.3387</v>
      </c>
      <c r="E16" s="32" t="s">
        <v>66</v>
      </c>
      <c r="F16" s="19">
        <v>30</v>
      </c>
      <c r="G16" s="100">
        <v>33794384</v>
      </c>
      <c r="H16" s="21">
        <v>10138315</v>
      </c>
      <c r="I16" s="92" t="s">
        <v>88</v>
      </c>
      <c r="K16" s="7"/>
    </row>
    <row r="17" spans="1:11" ht="32.15" customHeight="1" x14ac:dyDescent="0.35">
      <c r="A17" s="61" t="s">
        <v>41</v>
      </c>
      <c r="B17" s="4" t="s">
        <v>42</v>
      </c>
      <c r="C17" s="18">
        <v>80</v>
      </c>
      <c r="D17" s="17">
        <v>0.24099999999999999</v>
      </c>
      <c r="E17" s="39" t="s">
        <v>66</v>
      </c>
      <c r="F17" s="19">
        <v>30</v>
      </c>
      <c r="G17" s="100">
        <v>90000000</v>
      </c>
      <c r="H17" s="20">
        <v>27000000</v>
      </c>
      <c r="I17" s="60">
        <v>27000000</v>
      </c>
      <c r="K17" s="7"/>
    </row>
    <row r="18" spans="1:11" ht="32.15" customHeight="1" x14ac:dyDescent="0.35">
      <c r="A18" s="59" t="s">
        <v>26</v>
      </c>
      <c r="B18" s="3" t="s">
        <v>27</v>
      </c>
      <c r="C18" s="18">
        <v>79</v>
      </c>
      <c r="D18" s="17">
        <v>0.30380000000000001</v>
      </c>
      <c r="E18" s="39" t="s">
        <v>65</v>
      </c>
      <c r="F18" s="19">
        <v>20</v>
      </c>
      <c r="G18" s="100">
        <v>100000000</v>
      </c>
      <c r="H18" s="20">
        <v>20000000</v>
      </c>
      <c r="I18" s="60">
        <v>20000000</v>
      </c>
      <c r="K18" s="7"/>
    </row>
    <row r="19" spans="1:11" ht="32.15" customHeight="1" x14ac:dyDescent="0.35">
      <c r="A19" s="59" t="s">
        <v>45</v>
      </c>
      <c r="B19" s="4" t="s">
        <v>47</v>
      </c>
      <c r="C19" s="18">
        <v>79</v>
      </c>
      <c r="D19" s="17">
        <v>0.51390000000000002</v>
      </c>
      <c r="E19" s="32" t="s">
        <v>65</v>
      </c>
      <c r="F19" s="19">
        <v>20</v>
      </c>
      <c r="G19" s="100">
        <v>5000000</v>
      </c>
      <c r="H19" s="21">
        <v>1000000</v>
      </c>
      <c r="I19" s="93">
        <v>27600000</v>
      </c>
      <c r="K19" s="7"/>
    </row>
    <row r="20" spans="1:11" ht="32.15" customHeight="1" x14ac:dyDescent="0.35">
      <c r="A20" s="59" t="s">
        <v>0</v>
      </c>
      <c r="B20" s="3" t="s">
        <v>1</v>
      </c>
      <c r="C20" s="37">
        <v>77</v>
      </c>
      <c r="D20" s="38">
        <v>0.29599999999999999</v>
      </c>
      <c r="E20" s="39" t="s">
        <v>65</v>
      </c>
      <c r="F20" s="30">
        <v>30</v>
      </c>
      <c r="G20" s="100">
        <v>15000000</v>
      </c>
      <c r="H20" s="20">
        <v>4500000</v>
      </c>
      <c r="I20" s="60">
        <v>4500000</v>
      </c>
      <c r="K20" s="7"/>
    </row>
    <row r="21" spans="1:11" ht="32.15" customHeight="1" x14ac:dyDescent="0.35">
      <c r="A21" s="59" t="s">
        <v>13</v>
      </c>
      <c r="B21" s="3" t="s">
        <v>14</v>
      </c>
      <c r="C21" s="37">
        <v>77</v>
      </c>
      <c r="D21" s="38">
        <v>0.69520000000000004</v>
      </c>
      <c r="E21" s="39" t="s">
        <v>65</v>
      </c>
      <c r="F21" s="30">
        <v>20</v>
      </c>
      <c r="G21" s="100">
        <v>87813410</v>
      </c>
      <c r="H21" s="20">
        <v>17562682</v>
      </c>
      <c r="I21" s="60">
        <v>17562682</v>
      </c>
      <c r="K21" s="7"/>
    </row>
    <row r="22" spans="1:11" ht="32.15" customHeight="1" x14ac:dyDescent="0.35">
      <c r="A22" s="61" t="s">
        <v>63</v>
      </c>
      <c r="B22" s="4" t="s">
        <v>64</v>
      </c>
      <c r="C22" s="18">
        <v>77</v>
      </c>
      <c r="D22" s="17">
        <v>0.34589999999999999</v>
      </c>
      <c r="E22" s="39" t="s">
        <v>66</v>
      </c>
      <c r="F22" s="19">
        <v>30</v>
      </c>
      <c r="G22" s="100">
        <v>920500</v>
      </c>
      <c r="H22" s="20">
        <v>276150</v>
      </c>
      <c r="I22" s="60">
        <v>276150</v>
      </c>
      <c r="K22" s="7"/>
    </row>
    <row r="23" spans="1:11" ht="32.15" customHeight="1" x14ac:dyDescent="0.35">
      <c r="A23" s="59" t="s">
        <v>36</v>
      </c>
      <c r="B23" s="4" t="s">
        <v>37</v>
      </c>
      <c r="C23" s="18">
        <v>77</v>
      </c>
      <c r="D23" s="17">
        <v>0.30640000000000001</v>
      </c>
      <c r="E23" s="39" t="s">
        <v>66</v>
      </c>
      <c r="F23" s="19">
        <v>30</v>
      </c>
      <c r="G23" s="100">
        <v>11789000</v>
      </c>
      <c r="H23" s="21">
        <v>3536700</v>
      </c>
      <c r="I23" s="92" t="s">
        <v>90</v>
      </c>
      <c r="K23" s="7"/>
    </row>
    <row r="24" spans="1:11" ht="32.15" customHeight="1" x14ac:dyDescent="0.35">
      <c r="A24" s="59" t="s">
        <v>49</v>
      </c>
      <c r="B24" s="4" t="s">
        <v>52</v>
      </c>
      <c r="C24" s="18">
        <v>77</v>
      </c>
      <c r="D24" s="17">
        <v>0.3387</v>
      </c>
      <c r="E24" s="32" t="s">
        <v>66</v>
      </c>
      <c r="F24" s="19">
        <v>30</v>
      </c>
      <c r="G24" s="100">
        <v>24500000</v>
      </c>
      <c r="H24" s="21">
        <v>7350000</v>
      </c>
      <c r="I24" s="92" t="s">
        <v>88</v>
      </c>
      <c r="K24" s="7"/>
    </row>
    <row r="25" spans="1:11" ht="32.15" customHeight="1" x14ac:dyDescent="0.35">
      <c r="A25" s="61" t="s">
        <v>53</v>
      </c>
      <c r="B25" s="4" t="s">
        <v>54</v>
      </c>
      <c r="C25" s="18">
        <v>76</v>
      </c>
      <c r="D25" s="17">
        <v>0.45300000000000001</v>
      </c>
      <c r="E25" s="32" t="s">
        <v>65</v>
      </c>
      <c r="F25" s="19">
        <v>20</v>
      </c>
      <c r="G25" s="100">
        <v>12047851</v>
      </c>
      <c r="H25" s="20">
        <v>2409570</v>
      </c>
      <c r="I25" s="60">
        <v>2409570</v>
      </c>
      <c r="K25" s="7"/>
    </row>
    <row r="26" spans="1:11" ht="32.15" customHeight="1" x14ac:dyDescent="0.35">
      <c r="A26" s="59" t="s">
        <v>20</v>
      </c>
      <c r="B26" s="3" t="s">
        <v>21</v>
      </c>
      <c r="C26" s="18">
        <v>75</v>
      </c>
      <c r="D26" s="17">
        <v>0.58079999999999998</v>
      </c>
      <c r="E26" s="39" t="s">
        <v>67</v>
      </c>
      <c r="F26" s="19">
        <v>10</v>
      </c>
      <c r="G26" s="100">
        <v>74199926</v>
      </c>
      <c r="H26" s="20">
        <v>7419993</v>
      </c>
      <c r="I26" s="60">
        <v>7419993</v>
      </c>
      <c r="K26" s="7"/>
    </row>
    <row r="27" spans="1:11" ht="32.15" customHeight="1" x14ac:dyDescent="0.35">
      <c r="A27" s="59" t="s">
        <v>45</v>
      </c>
      <c r="B27" s="4" t="s">
        <v>48</v>
      </c>
      <c r="C27" s="18">
        <v>74</v>
      </c>
      <c r="D27" s="17">
        <v>0.51390000000000002</v>
      </c>
      <c r="E27" s="32" t="s">
        <v>65</v>
      </c>
      <c r="F27" s="19">
        <v>20</v>
      </c>
      <c r="G27" s="100">
        <v>5000000</v>
      </c>
      <c r="H27" s="21">
        <v>1000000</v>
      </c>
      <c r="I27" s="92" t="s">
        <v>89</v>
      </c>
      <c r="K27" s="7"/>
    </row>
    <row r="28" spans="1:11" ht="32.15" customHeight="1" x14ac:dyDescent="0.35">
      <c r="A28" s="109" t="s">
        <v>45</v>
      </c>
      <c r="B28" s="110" t="s">
        <v>72</v>
      </c>
      <c r="C28" s="111">
        <v>74</v>
      </c>
      <c r="D28" s="112">
        <v>0.51390000000000002</v>
      </c>
      <c r="E28" s="113" t="s">
        <v>65</v>
      </c>
      <c r="F28" s="114">
        <v>20</v>
      </c>
      <c r="G28" s="115">
        <v>100000000</v>
      </c>
      <c r="H28" s="116">
        <v>20000000</v>
      </c>
      <c r="I28" s="117" t="s">
        <v>89</v>
      </c>
      <c r="K28" s="7"/>
    </row>
    <row r="29" spans="1:11" ht="32.15" customHeight="1" x14ac:dyDescent="0.35">
      <c r="A29" s="109" t="s">
        <v>9</v>
      </c>
      <c r="B29" s="110" t="s">
        <v>10</v>
      </c>
      <c r="C29" s="118">
        <v>72</v>
      </c>
      <c r="D29" s="119">
        <v>0.2913</v>
      </c>
      <c r="E29" s="120" t="s">
        <v>65</v>
      </c>
      <c r="F29" s="121">
        <v>30</v>
      </c>
      <c r="G29" s="115">
        <v>50000000</v>
      </c>
      <c r="H29" s="122">
        <v>15000000</v>
      </c>
      <c r="I29" s="123">
        <v>15000000</v>
      </c>
      <c r="K29" s="7"/>
    </row>
    <row r="30" spans="1:11" ht="32.15" customHeight="1" x14ac:dyDescent="0.35">
      <c r="A30" s="109" t="s">
        <v>11</v>
      </c>
      <c r="B30" s="110" t="s">
        <v>12</v>
      </c>
      <c r="C30" s="118">
        <v>72</v>
      </c>
      <c r="D30" s="119">
        <v>0.26960000000000001</v>
      </c>
      <c r="E30" s="120" t="s">
        <v>65</v>
      </c>
      <c r="F30" s="121">
        <v>30</v>
      </c>
      <c r="G30" s="115">
        <v>11591000</v>
      </c>
      <c r="H30" s="122">
        <v>3477300</v>
      </c>
      <c r="I30" s="123">
        <v>3477300</v>
      </c>
      <c r="K30" s="7"/>
    </row>
    <row r="31" spans="1:11" ht="32.15" customHeight="1" x14ac:dyDescent="0.35">
      <c r="A31" s="109" t="s">
        <v>44</v>
      </c>
      <c r="B31" s="110" t="s">
        <v>73</v>
      </c>
      <c r="C31" s="111">
        <v>72</v>
      </c>
      <c r="D31" s="112">
        <v>0.25109999999999999</v>
      </c>
      <c r="E31" s="113" t="s">
        <v>65</v>
      </c>
      <c r="F31" s="114">
        <v>30</v>
      </c>
      <c r="G31" s="115">
        <v>9427000</v>
      </c>
      <c r="H31" s="122">
        <v>2828100</v>
      </c>
      <c r="I31" s="123">
        <v>4638785</v>
      </c>
      <c r="K31" s="43"/>
    </row>
    <row r="32" spans="1:11" ht="32.15" customHeight="1" x14ac:dyDescent="0.35">
      <c r="A32" s="61" t="s">
        <v>44</v>
      </c>
      <c r="B32" s="4" t="s">
        <v>43</v>
      </c>
      <c r="C32" s="18">
        <v>72</v>
      </c>
      <c r="D32" s="17">
        <v>0.25109999999999999</v>
      </c>
      <c r="E32" s="32" t="s">
        <v>65</v>
      </c>
      <c r="F32" s="19">
        <v>30</v>
      </c>
      <c r="G32" s="100">
        <v>6035616</v>
      </c>
      <c r="H32" s="20">
        <v>1810685</v>
      </c>
      <c r="I32" s="92" t="s">
        <v>91</v>
      </c>
      <c r="K32" s="7"/>
    </row>
    <row r="33" spans="1:16" ht="32.15" customHeight="1" x14ac:dyDescent="0.35">
      <c r="A33" s="61" t="s">
        <v>59</v>
      </c>
      <c r="B33" s="4" t="s">
        <v>60</v>
      </c>
      <c r="C33" s="18">
        <v>72</v>
      </c>
      <c r="D33" s="17">
        <v>0.36849999999999999</v>
      </c>
      <c r="E33" s="39" t="s">
        <v>66</v>
      </c>
      <c r="F33" s="19">
        <v>30</v>
      </c>
      <c r="G33" s="100">
        <v>5540841</v>
      </c>
      <c r="H33" s="20">
        <v>1662252</v>
      </c>
      <c r="I33" s="60">
        <v>1662252</v>
      </c>
      <c r="K33" s="7"/>
      <c r="P33" s="22"/>
    </row>
    <row r="34" spans="1:16" ht="32.15" customHeight="1" x14ac:dyDescent="0.35">
      <c r="A34" s="61" t="s">
        <v>57</v>
      </c>
      <c r="B34" s="4" t="s">
        <v>58</v>
      </c>
      <c r="C34" s="18">
        <v>71</v>
      </c>
      <c r="D34" s="17">
        <v>0.35139999999999999</v>
      </c>
      <c r="E34" s="32" t="s">
        <v>65</v>
      </c>
      <c r="F34" s="19">
        <v>20</v>
      </c>
      <c r="G34" s="100">
        <v>75652000</v>
      </c>
      <c r="H34" s="20">
        <v>15130400</v>
      </c>
      <c r="I34" s="60">
        <v>15130400</v>
      </c>
      <c r="K34" s="7"/>
      <c r="P34" s="31"/>
    </row>
    <row r="35" spans="1:16" ht="32.15" customHeight="1" x14ac:dyDescent="0.35">
      <c r="A35" s="59" t="s">
        <v>23</v>
      </c>
      <c r="B35" s="3" t="s">
        <v>25</v>
      </c>
      <c r="C35" s="18">
        <v>69</v>
      </c>
      <c r="D35" s="17">
        <v>0.27910000000000001</v>
      </c>
      <c r="E35" s="39" t="s">
        <v>65</v>
      </c>
      <c r="F35" s="19">
        <v>30</v>
      </c>
      <c r="G35" s="100">
        <v>17955614</v>
      </c>
      <c r="H35" s="21">
        <v>5386684</v>
      </c>
      <c r="I35" s="60">
        <v>12155082</v>
      </c>
      <c r="K35" s="7"/>
    </row>
    <row r="36" spans="1:16" ht="32.15" customHeight="1" x14ac:dyDescent="0.35">
      <c r="A36" s="59" t="s">
        <v>23</v>
      </c>
      <c r="B36" s="3" t="s">
        <v>93</v>
      </c>
      <c r="C36" s="18">
        <v>69</v>
      </c>
      <c r="D36" s="17">
        <v>0.27910000000000001</v>
      </c>
      <c r="E36" s="39" t="s">
        <v>65</v>
      </c>
      <c r="F36" s="19">
        <v>30</v>
      </c>
      <c r="G36" s="100">
        <v>9877712</v>
      </c>
      <c r="H36" s="21">
        <v>2963314</v>
      </c>
      <c r="I36" s="92" t="s">
        <v>92</v>
      </c>
      <c r="K36" s="7"/>
      <c r="P36" s="35"/>
    </row>
    <row r="37" spans="1:16" ht="32.15" customHeight="1" x14ac:dyDescent="0.35">
      <c r="A37" s="59" t="s">
        <v>23</v>
      </c>
      <c r="B37" s="3" t="s">
        <v>24</v>
      </c>
      <c r="C37" s="18">
        <v>69</v>
      </c>
      <c r="D37" s="17">
        <v>0.27910000000000001</v>
      </c>
      <c r="E37" s="39" t="s">
        <v>65</v>
      </c>
      <c r="F37" s="19">
        <v>30</v>
      </c>
      <c r="G37" s="100">
        <v>12683612</v>
      </c>
      <c r="H37" s="21">
        <v>3805084</v>
      </c>
      <c r="I37" s="92" t="s">
        <v>92</v>
      </c>
      <c r="J37" s="36"/>
      <c r="K37" s="7"/>
    </row>
    <row r="38" spans="1:16" ht="32.15" customHeight="1" x14ac:dyDescent="0.35">
      <c r="A38" s="61" t="s">
        <v>39</v>
      </c>
      <c r="B38" s="4" t="s">
        <v>40</v>
      </c>
      <c r="C38" s="18">
        <v>69</v>
      </c>
      <c r="D38" s="17">
        <v>0.4793</v>
      </c>
      <c r="E38" s="32" t="s">
        <v>65</v>
      </c>
      <c r="F38" s="19">
        <v>20</v>
      </c>
      <c r="G38" s="100">
        <v>84000000</v>
      </c>
      <c r="H38" s="20">
        <v>16800000</v>
      </c>
      <c r="I38" s="60">
        <v>16800000</v>
      </c>
      <c r="K38" s="7"/>
    </row>
    <row r="39" spans="1:16" ht="32.15" customHeight="1" x14ac:dyDescent="0.35">
      <c r="A39" s="61" t="s">
        <v>61</v>
      </c>
      <c r="B39" s="4" t="s">
        <v>62</v>
      </c>
      <c r="C39" s="18">
        <v>69</v>
      </c>
      <c r="D39" s="17">
        <v>0.32769999999999999</v>
      </c>
      <c r="E39" s="32" t="s">
        <v>65</v>
      </c>
      <c r="F39" s="19">
        <v>20</v>
      </c>
      <c r="G39" s="100">
        <v>27050000</v>
      </c>
      <c r="H39" s="20">
        <v>5410000</v>
      </c>
      <c r="I39" s="60">
        <v>5410000</v>
      </c>
      <c r="K39" s="7"/>
    </row>
    <row r="40" spans="1:16" ht="32.15" customHeight="1" x14ac:dyDescent="0.35">
      <c r="A40" s="61" t="s">
        <v>45</v>
      </c>
      <c r="B40" s="4" t="s">
        <v>46</v>
      </c>
      <c r="C40" s="18">
        <v>69</v>
      </c>
      <c r="D40" s="17">
        <v>0.51390000000000002</v>
      </c>
      <c r="E40" s="32" t="s">
        <v>65</v>
      </c>
      <c r="F40" s="19">
        <v>20</v>
      </c>
      <c r="G40" s="100">
        <v>28000000</v>
      </c>
      <c r="H40" s="21">
        <v>5600000</v>
      </c>
      <c r="I40" s="92" t="s">
        <v>89</v>
      </c>
      <c r="K40" s="7"/>
    </row>
    <row r="41" spans="1:16" ht="32.15" customHeight="1" x14ac:dyDescent="0.35">
      <c r="A41" s="61" t="s">
        <v>55</v>
      </c>
      <c r="B41" s="4" t="s">
        <v>56</v>
      </c>
      <c r="C41" s="18">
        <v>67</v>
      </c>
      <c r="D41" s="17">
        <v>0.29649999999999999</v>
      </c>
      <c r="E41" s="32" t="s">
        <v>65</v>
      </c>
      <c r="F41" s="19">
        <v>30</v>
      </c>
      <c r="G41" s="100">
        <v>18500000</v>
      </c>
      <c r="H41" s="20">
        <v>5550000</v>
      </c>
      <c r="I41" s="60">
        <v>5550000</v>
      </c>
      <c r="K41" s="7"/>
    </row>
    <row r="42" spans="1:16" ht="32.15" customHeight="1" x14ac:dyDescent="0.35">
      <c r="A42" s="59" t="s">
        <v>28</v>
      </c>
      <c r="B42" s="3" t="s">
        <v>29</v>
      </c>
      <c r="C42" s="18">
        <v>65</v>
      </c>
      <c r="D42" s="17">
        <v>0.40749999999999997</v>
      </c>
      <c r="E42" s="32" t="s">
        <v>67</v>
      </c>
      <c r="F42" s="19">
        <v>10</v>
      </c>
      <c r="G42" s="100">
        <v>30000000</v>
      </c>
      <c r="H42" s="20">
        <v>3000000</v>
      </c>
      <c r="I42" s="60">
        <v>3000000</v>
      </c>
      <c r="K42" s="7"/>
    </row>
    <row r="43" spans="1:16" ht="32.15" customHeight="1" thickBot="1" x14ac:dyDescent="0.4">
      <c r="A43" s="62" t="s">
        <v>32</v>
      </c>
      <c r="B43" s="63" t="s">
        <v>33</v>
      </c>
      <c r="C43" s="64">
        <v>65</v>
      </c>
      <c r="D43" s="65">
        <v>0.58879999999999999</v>
      </c>
      <c r="E43" s="66" t="s">
        <v>67</v>
      </c>
      <c r="F43" s="67">
        <v>10</v>
      </c>
      <c r="G43" s="101">
        <v>24517032</v>
      </c>
      <c r="H43" s="68">
        <v>2451703</v>
      </c>
      <c r="I43" s="69">
        <v>2451703</v>
      </c>
      <c r="K43" s="7"/>
    </row>
    <row r="44" spans="1:16" ht="32.15" customHeight="1" thickBot="1" x14ac:dyDescent="0.4">
      <c r="A44" s="77"/>
      <c r="B44" s="56"/>
      <c r="C44" s="78"/>
      <c r="D44" s="79"/>
      <c r="E44" s="79"/>
      <c r="F44" s="80" t="s">
        <v>85</v>
      </c>
      <c r="G44" s="102">
        <f ca="1">SUM(G4:G49)</f>
        <v>1501488824</v>
      </c>
      <c r="H44" s="81">
        <f ca="1">SUM(H4:H49)</f>
        <v>365344910</v>
      </c>
      <c r="I44" s="90">
        <f ca="1">SUM(I4:I49)</f>
        <v>365344910</v>
      </c>
      <c r="K44" s="7"/>
    </row>
    <row r="45" spans="1:16" ht="32.15" customHeight="1" thickBot="1" x14ac:dyDescent="0.4">
      <c r="C45" s="23"/>
      <c r="E45" s="24"/>
      <c r="F45" s="25"/>
      <c r="G45" s="103"/>
      <c r="H45" s="27"/>
      <c r="I45" s="26"/>
      <c r="K45" s="7"/>
    </row>
    <row r="46" spans="1:16" ht="32.25" customHeight="1" thickBot="1" x14ac:dyDescent="0.4">
      <c r="C46" s="23"/>
      <c r="E46" s="24"/>
      <c r="F46" s="25"/>
      <c r="G46" s="104" t="s">
        <v>69</v>
      </c>
      <c r="H46" s="46"/>
      <c r="I46" s="47" t="s">
        <v>68</v>
      </c>
      <c r="J46" s="42"/>
      <c r="K46" s="43"/>
      <c r="L46" s="44"/>
      <c r="M46" s="44"/>
    </row>
    <row r="47" spans="1:16" ht="32.25" customHeight="1" thickBot="1" x14ac:dyDescent="0.4">
      <c r="C47" s="23"/>
      <c r="E47" s="24"/>
      <c r="F47" s="25"/>
      <c r="G47" s="105" t="s">
        <v>70</v>
      </c>
      <c r="H47" s="29"/>
      <c r="I47" s="28">
        <v>365344910</v>
      </c>
      <c r="J47" s="42"/>
      <c r="K47" s="43"/>
      <c r="L47" s="44"/>
      <c r="M47" s="44"/>
    </row>
    <row r="48" spans="1:16" ht="32.25" customHeight="1" thickBot="1" x14ac:dyDescent="0.4">
      <c r="C48" s="23"/>
      <c r="E48" s="24"/>
      <c r="F48" s="25"/>
      <c r="G48" s="105" t="s">
        <v>71</v>
      </c>
      <c r="H48" s="29"/>
      <c r="I48" s="28">
        <v>84655090</v>
      </c>
      <c r="J48" s="45"/>
      <c r="K48" s="44"/>
      <c r="L48" s="44"/>
      <c r="M48" s="44"/>
    </row>
    <row r="49" spans="9:11" ht="32.25" customHeight="1" x14ac:dyDescent="0.35">
      <c r="I49" s="13"/>
      <c r="K49" s="94"/>
    </row>
    <row r="50" spans="9:11" ht="32.25" customHeight="1" x14ac:dyDescent="0.35"/>
    <row r="51" spans="9:11" ht="32.25" customHeight="1" x14ac:dyDescent="0.35"/>
    <row r="52" spans="9:11" ht="32.25" customHeight="1" x14ac:dyDescent="0.35"/>
    <row r="53" spans="9:11" ht="32.25" customHeight="1" x14ac:dyDescent="0.35"/>
    <row r="54" spans="9:11" ht="32.25" customHeight="1" x14ac:dyDescent="0.35"/>
    <row r="55" spans="9:11" ht="32.25" customHeight="1" x14ac:dyDescent="0.35"/>
    <row r="56" spans="9:11" ht="32.25" customHeight="1" x14ac:dyDescent="0.35"/>
    <row r="57" spans="9:11" ht="32.25" customHeight="1" x14ac:dyDescent="0.35"/>
    <row r="58" spans="9:11" ht="32.25" customHeight="1" x14ac:dyDescent="0.35"/>
    <row r="59" spans="9:11" ht="32.25" customHeight="1" x14ac:dyDescent="0.35"/>
    <row r="60" spans="9:11" ht="32.25" customHeight="1" x14ac:dyDescent="0.35"/>
    <row r="61" spans="9:11" ht="32.25" customHeight="1" x14ac:dyDescent="0.35"/>
    <row r="62" spans="9:11" ht="32.25" customHeight="1" x14ac:dyDescent="0.35"/>
    <row r="63" spans="9:11" ht="32.25" customHeight="1" x14ac:dyDescent="0.35"/>
    <row r="64" spans="9:11" ht="32.25" customHeight="1" x14ac:dyDescent="0.35"/>
    <row r="65" ht="32.25" customHeight="1" x14ac:dyDescent="0.35"/>
    <row r="66" ht="32.25" customHeight="1" x14ac:dyDescent="0.35"/>
    <row r="67" ht="32.25" customHeight="1" x14ac:dyDescent="0.35"/>
    <row r="68" ht="32.25" customHeight="1" x14ac:dyDescent="0.35"/>
    <row r="69" ht="32.25" customHeight="1" x14ac:dyDescent="0.35"/>
    <row r="70" ht="32.25" customHeight="1" x14ac:dyDescent="0.35"/>
    <row r="71" ht="32.25" customHeight="1" x14ac:dyDescent="0.35"/>
    <row r="72" ht="32.25" customHeight="1" x14ac:dyDescent="0.35"/>
    <row r="73" ht="32.25" customHeight="1" x14ac:dyDescent="0.35"/>
    <row r="74" ht="32.25" customHeight="1" x14ac:dyDescent="0.35"/>
    <row r="75" ht="32.25" customHeight="1" x14ac:dyDescent="0.35"/>
    <row r="76" ht="32.25" customHeight="1" x14ac:dyDescent="0.35"/>
    <row r="77" ht="32.25" customHeight="1" x14ac:dyDescent="0.35"/>
    <row r="78" ht="32.25" customHeight="1" x14ac:dyDescent="0.35"/>
  </sheetData>
  <sortState ref="A3:J42">
    <sortCondition descending="1" ref="C3:C42"/>
  </sortState>
  <pageMargins left="0.45" right="0.45" top="0.5" bottom="0.5" header="0.3" footer="0.3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2023-05-09T18:14:10Z</cp:lastPrinted>
  <dcterms:created xsi:type="dcterms:W3CDTF">2023-04-18T15:36:40Z</dcterms:created>
  <dcterms:modified xsi:type="dcterms:W3CDTF">2023-05-23T14:36:22Z</dcterms:modified>
</cp:coreProperties>
</file>