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ECT AID\ASR\ASR Tables\2023-2024 ASR Tables\Table 14 Distribution of State Funds\Final FY24\"/>
    </mc:Choice>
  </mc:AlternateContent>
  <xr:revisionPtr revIDLastSave="0" documentId="13_ncr:1_{59FF1F95-9BA1-4B0C-BC9F-FC00C3ACDEA3}" xr6:coauthVersionLast="47" xr6:coauthVersionMax="47" xr10:uidLastSave="{00000000-0000-0000-0000-000000000000}"/>
  <workbookProtection workbookAlgorithmName="SHA-512" workbookHashValue="quF9Jm8vKHmRpe88KxUWhoBYKs4JT++6GxI8XkU3ybJwsjjK4U2oGQZTXV31+wIVvCOrs1szh6W2LdUZYNHJFA==" workbookSaltValue="FixfKXz7fQiuHmStxjlrxw==" workbookSpinCount="100000" lockStructure="1"/>
  <bookViews>
    <workbookView xWindow="-28920" yWindow="-90" windowWidth="29040" windowHeight="15720" xr2:uid="{00000000-000D-0000-FFFF-FFFF00000000}"/>
  </bookViews>
  <sheets>
    <sheet name="14A" sheetId="1" r:id="rId1"/>
    <sheet name="14B" sheetId="2" r:id="rId2"/>
    <sheet name="14C" sheetId="3" r:id="rId3"/>
    <sheet name="14D" sheetId="6" r:id="rId4"/>
    <sheet name="14E" sheetId="8" r:id="rId5"/>
  </sheets>
  <definedNames>
    <definedName name="_xlnm.Print_Area" localSheetId="0">'14A'!$A$2:$M$151</definedName>
    <definedName name="_xlnm.Print_Area" localSheetId="1">'14B'!$A$2:$AA$152</definedName>
    <definedName name="_xlnm.Print_Area" localSheetId="2">'14C'!$A$2:$J$148</definedName>
    <definedName name="_xlnm.Print_Area" localSheetId="3">'14D'!$A$2:$W$153</definedName>
    <definedName name="_xlnm.Print_Area" localSheetId="4">'14E'!$A$2:$H$149</definedName>
    <definedName name="_xlnm.Print_Titles" localSheetId="0">'14A'!$A:$B,'14A'!$2:$5</definedName>
    <definedName name="_xlnm.Print_Titles" localSheetId="1">'14B'!$A:$B,'14B'!$2:$5</definedName>
    <definedName name="_xlnm.Print_Titles" localSheetId="2">'14C'!$A:$B,'14C'!$2:$5</definedName>
    <definedName name="_xlnm.Print_Titles" localSheetId="3">'14D'!$2:$5</definedName>
    <definedName name="_xlnm.Print_Titles" localSheetId="4">'14E'!$A:$B,'14E'!$2:$5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3" l="1"/>
  <c r="U145" i="6"/>
  <c r="T145" i="6"/>
  <c r="S145" i="6"/>
  <c r="R145" i="6"/>
  <c r="Q145" i="6"/>
  <c r="P145" i="6"/>
  <c r="O145" i="6"/>
  <c r="N145" i="6"/>
  <c r="M145" i="6"/>
  <c r="L145" i="6"/>
  <c r="K145" i="6"/>
  <c r="J145" i="6"/>
  <c r="I145" i="6"/>
  <c r="H145" i="6"/>
  <c r="G145" i="6"/>
  <c r="F145" i="6"/>
  <c r="E145" i="6"/>
  <c r="D145" i="6"/>
  <c r="C145" i="6"/>
  <c r="V145" i="6"/>
  <c r="Z145" i="2" l="1"/>
  <c r="Y145" i="2"/>
  <c r="X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F145" i="2" l="1"/>
  <c r="E145" i="2"/>
  <c r="D145" i="2"/>
  <c r="C145" i="2"/>
  <c r="W7" i="6"/>
  <c r="W8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53" i="6"/>
  <c r="W54" i="6"/>
  <c r="W55" i="6"/>
  <c r="W56" i="6"/>
  <c r="W57" i="6"/>
  <c r="W58" i="6"/>
  <c r="W59" i="6"/>
  <c r="W60" i="6"/>
  <c r="W61" i="6"/>
  <c r="W62" i="6"/>
  <c r="W63" i="6"/>
  <c r="W64" i="6"/>
  <c r="W65" i="6"/>
  <c r="W66" i="6"/>
  <c r="W67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W82" i="6"/>
  <c r="W83" i="6"/>
  <c r="W84" i="6"/>
  <c r="W85" i="6"/>
  <c r="W86" i="6"/>
  <c r="W87" i="6"/>
  <c r="W88" i="6"/>
  <c r="W89" i="6"/>
  <c r="W90" i="6"/>
  <c r="W91" i="6"/>
  <c r="W92" i="6"/>
  <c r="W93" i="6"/>
  <c r="W94" i="6"/>
  <c r="W95" i="6"/>
  <c r="W96" i="6"/>
  <c r="W97" i="6"/>
  <c r="W98" i="6"/>
  <c r="W99" i="6"/>
  <c r="W100" i="6"/>
  <c r="W101" i="6"/>
  <c r="H46" i="8"/>
  <c r="J46" i="3"/>
  <c r="AA46" i="2"/>
  <c r="M46" i="1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H31" i="8"/>
  <c r="W145" i="6"/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3" i="1"/>
  <c r="M144" i="1"/>
  <c r="M7" i="1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145" i="2" s="1"/>
  <c r="AA37" i="2"/>
  <c r="AA38" i="2"/>
  <c r="AA39" i="2"/>
  <c r="AA40" i="2"/>
  <c r="AA41" i="2"/>
  <c r="AA42" i="2"/>
  <c r="AA43" i="2"/>
  <c r="AA44" i="2"/>
  <c r="AA45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3" i="2"/>
  <c r="AA144" i="2"/>
  <c r="J103" i="3" l="1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3" i="3"/>
  <c r="J144" i="3"/>
  <c r="H7" i="8" l="1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W144" i="6" l="1"/>
  <c r="W143" i="6"/>
  <c r="W141" i="6"/>
  <c r="W140" i="6"/>
  <c r="W139" i="6"/>
  <c r="W138" i="6"/>
  <c r="W137" i="6"/>
  <c r="W136" i="6"/>
  <c r="W135" i="6"/>
  <c r="W134" i="6"/>
  <c r="W133" i="6"/>
  <c r="W132" i="6"/>
  <c r="W131" i="6"/>
  <c r="W130" i="6"/>
  <c r="W129" i="6"/>
  <c r="W128" i="6"/>
  <c r="W127" i="6"/>
  <c r="W126" i="6"/>
  <c r="W125" i="6"/>
  <c r="W124" i="6"/>
  <c r="W123" i="6"/>
  <c r="W122" i="6"/>
  <c r="W121" i="6"/>
  <c r="W120" i="6"/>
  <c r="W119" i="6"/>
  <c r="W118" i="6"/>
  <c r="W117" i="6"/>
  <c r="W116" i="6"/>
  <c r="W115" i="6"/>
  <c r="W114" i="6"/>
  <c r="W113" i="6"/>
  <c r="W112" i="6"/>
  <c r="W111" i="6"/>
  <c r="W110" i="6"/>
  <c r="W109" i="6"/>
  <c r="W108" i="6"/>
  <c r="W107" i="6"/>
  <c r="W106" i="6"/>
  <c r="W105" i="6"/>
  <c r="W104" i="6"/>
  <c r="W103" i="6"/>
  <c r="H144" i="8"/>
  <c r="H143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J145" i="3"/>
  <c r="V146" i="6" l="1"/>
  <c r="D146" i="1"/>
  <c r="D146" i="2"/>
  <c r="H146" i="2"/>
  <c r="L146" i="1"/>
  <c r="E146" i="1"/>
  <c r="G146" i="1"/>
  <c r="J146" i="1"/>
  <c r="H146" i="1"/>
  <c r="I146" i="1"/>
  <c r="K146" i="1"/>
  <c r="X146" i="2" l="1"/>
  <c r="M146" i="2"/>
  <c r="Y146" i="2"/>
  <c r="O146" i="2"/>
  <c r="V146" i="2"/>
  <c r="R146" i="2"/>
  <c r="W146" i="2"/>
  <c r="AA146" i="2"/>
  <c r="F146" i="6"/>
  <c r="Q146" i="6"/>
  <c r="I146" i="6"/>
  <c r="O146" i="6"/>
  <c r="J146" i="6"/>
  <c r="H146" i="6"/>
  <c r="K146" i="6"/>
  <c r="T146" i="6"/>
  <c r="C146" i="2"/>
  <c r="D146" i="6"/>
  <c r="S146" i="6"/>
  <c r="U146" i="6"/>
  <c r="M146" i="6"/>
  <c r="E146" i="6"/>
  <c r="C146" i="6"/>
  <c r="N146" i="6"/>
  <c r="C146" i="1"/>
  <c r="M146" i="1" s="1"/>
  <c r="P146" i="6"/>
  <c r="L146" i="6"/>
  <c r="W146" i="6" l="1"/>
</calcChain>
</file>

<file path=xl/sharedStrings.xml><?xml version="1.0" encoding="utf-8"?>
<sst xmlns="http://schemas.openxmlformats.org/spreadsheetml/2006/main" count="902" uniqueCount="266">
  <si>
    <t>Basic Aid</t>
  </si>
  <si>
    <t>Total</t>
  </si>
  <si>
    <t>COUNTIES</t>
  </si>
  <si>
    <t>CITIES</t>
  </si>
  <si>
    <t>TOWNS</t>
  </si>
  <si>
    <t xml:space="preserve">Accomack  </t>
  </si>
  <si>
    <t xml:space="preserve">Albemarle  </t>
  </si>
  <si>
    <t xml:space="preserve">Amelia  </t>
  </si>
  <si>
    <t xml:space="preserve">Amherst  </t>
  </si>
  <si>
    <t xml:space="preserve">Appomattox  </t>
  </si>
  <si>
    <t xml:space="preserve">Arlington  </t>
  </si>
  <si>
    <t xml:space="preserve">Augusta  </t>
  </si>
  <si>
    <t xml:space="preserve">Bath  </t>
  </si>
  <si>
    <t xml:space="preserve">Bland  </t>
  </si>
  <si>
    <t xml:space="preserve">Botetourt  </t>
  </si>
  <si>
    <t xml:space="preserve">Brunswick  </t>
  </si>
  <si>
    <t xml:space="preserve">Buchanan  </t>
  </si>
  <si>
    <t xml:space="preserve">Buckingham  </t>
  </si>
  <si>
    <t xml:space="preserve">Campbell  </t>
  </si>
  <si>
    <t xml:space="preserve">Caroline  </t>
  </si>
  <si>
    <t xml:space="preserve">Carroll  </t>
  </si>
  <si>
    <t>Charles City</t>
  </si>
  <si>
    <t xml:space="preserve">Charlotte  </t>
  </si>
  <si>
    <t>Chesterfield</t>
  </si>
  <si>
    <t xml:space="preserve">Clarke  </t>
  </si>
  <si>
    <t xml:space="preserve">Craig  </t>
  </si>
  <si>
    <t xml:space="preserve">Culpeper  </t>
  </si>
  <si>
    <t xml:space="preserve">Cumberland  </t>
  </si>
  <si>
    <t xml:space="preserve">Dickenson  </t>
  </si>
  <si>
    <t xml:space="preserve">Dinwiddie  </t>
  </si>
  <si>
    <t xml:space="preserve">Essex  </t>
  </si>
  <si>
    <t xml:space="preserve">Fauquier  </t>
  </si>
  <si>
    <t xml:space="preserve">Floyd  </t>
  </si>
  <si>
    <t xml:space="preserve">Fluvanna  </t>
  </si>
  <si>
    <t xml:space="preserve">Franklin  </t>
  </si>
  <si>
    <t xml:space="preserve">Frederick  </t>
  </si>
  <si>
    <t xml:space="preserve">Giles  </t>
  </si>
  <si>
    <t xml:space="preserve">Gloucester  </t>
  </si>
  <si>
    <t xml:space="preserve">Goochland  </t>
  </si>
  <si>
    <t xml:space="preserve">Grayson  </t>
  </si>
  <si>
    <t xml:space="preserve">Greene  </t>
  </si>
  <si>
    <t xml:space="preserve">Halifax  </t>
  </si>
  <si>
    <t xml:space="preserve">Hanover  </t>
  </si>
  <si>
    <t xml:space="preserve">Henrico  </t>
  </si>
  <si>
    <t xml:space="preserve">Henry  </t>
  </si>
  <si>
    <t xml:space="preserve">Highland  </t>
  </si>
  <si>
    <t xml:space="preserve">Isle Of Wight  </t>
  </si>
  <si>
    <t>King George</t>
  </si>
  <si>
    <t xml:space="preserve">King &amp; Queen  </t>
  </si>
  <si>
    <t xml:space="preserve">King William  </t>
  </si>
  <si>
    <t xml:space="preserve">Lancaster  </t>
  </si>
  <si>
    <t xml:space="preserve">Lee  </t>
  </si>
  <si>
    <t xml:space="preserve">Loudoun  </t>
  </si>
  <si>
    <t xml:space="preserve">Louisa  </t>
  </si>
  <si>
    <t xml:space="preserve">Lunenburg  </t>
  </si>
  <si>
    <t xml:space="preserve">Madison  </t>
  </si>
  <si>
    <t xml:space="preserve">Mathews  </t>
  </si>
  <si>
    <t xml:space="preserve">Mecklenburg  </t>
  </si>
  <si>
    <t xml:space="preserve">Middlesex  </t>
  </si>
  <si>
    <t xml:space="preserve">Montgomery  </t>
  </si>
  <si>
    <t xml:space="preserve">Nelson  </t>
  </si>
  <si>
    <t xml:space="preserve">New Kent  </t>
  </si>
  <si>
    <t xml:space="preserve">Northampton  </t>
  </si>
  <si>
    <t xml:space="preserve">Northumberland  </t>
  </si>
  <si>
    <t xml:space="preserve">Nottoway  </t>
  </si>
  <si>
    <t xml:space="preserve">Orange  </t>
  </si>
  <si>
    <t xml:space="preserve">Page  </t>
  </si>
  <si>
    <t xml:space="preserve">Patrick  </t>
  </si>
  <si>
    <t xml:space="preserve">Pittsylvania  </t>
  </si>
  <si>
    <t xml:space="preserve">Powhatan  </t>
  </si>
  <si>
    <t xml:space="preserve">Prince Edward  </t>
  </si>
  <si>
    <t xml:space="preserve">Prince George  </t>
  </si>
  <si>
    <t xml:space="preserve">Prince William   </t>
  </si>
  <si>
    <t xml:space="preserve">Pulaski  </t>
  </si>
  <si>
    <t xml:space="preserve">Rappahannock  </t>
  </si>
  <si>
    <t xml:space="preserve">Richmond  </t>
  </si>
  <si>
    <t xml:space="preserve">Roanoke  </t>
  </si>
  <si>
    <t xml:space="preserve">Rockbridge  </t>
  </si>
  <si>
    <t xml:space="preserve">Rockingham  </t>
  </si>
  <si>
    <t xml:space="preserve">Russell  </t>
  </si>
  <si>
    <t xml:space="preserve">Scott  </t>
  </si>
  <si>
    <t xml:space="preserve">Shenandoah  </t>
  </si>
  <si>
    <t xml:space="preserve">Smyth  </t>
  </si>
  <si>
    <t xml:space="preserve">Southampton  </t>
  </si>
  <si>
    <t xml:space="preserve">Spotsylvania  </t>
  </si>
  <si>
    <t xml:space="preserve">Stafford  </t>
  </si>
  <si>
    <t xml:space="preserve">Surry  </t>
  </si>
  <si>
    <t xml:space="preserve">Sussex  </t>
  </si>
  <si>
    <t xml:space="preserve">Tazewell  </t>
  </si>
  <si>
    <t xml:space="preserve">Warren  </t>
  </si>
  <si>
    <t xml:space="preserve">Washington   </t>
  </si>
  <si>
    <t xml:space="preserve">Westmoreland  </t>
  </si>
  <si>
    <t xml:space="preserve">Wise  </t>
  </si>
  <si>
    <t xml:space="preserve">Wythe  </t>
  </si>
  <si>
    <t xml:space="preserve">York   </t>
  </si>
  <si>
    <t xml:space="preserve">Alexandria  </t>
  </si>
  <si>
    <t xml:space="preserve">Bristol  </t>
  </si>
  <si>
    <t xml:space="preserve">Buena Vista  </t>
  </si>
  <si>
    <t>Charlottesville</t>
  </si>
  <si>
    <t>Colonial Heights</t>
  </si>
  <si>
    <t xml:space="preserve">Covington  </t>
  </si>
  <si>
    <t xml:space="preserve">Danville  </t>
  </si>
  <si>
    <t xml:space="preserve">Falls Church  </t>
  </si>
  <si>
    <t xml:space="preserve">Galax  </t>
  </si>
  <si>
    <t xml:space="preserve">Hampton  </t>
  </si>
  <si>
    <t xml:space="preserve">Harrisonburg  </t>
  </si>
  <si>
    <t xml:space="preserve">Hopewell  </t>
  </si>
  <si>
    <t xml:space="preserve">Lynchburg  </t>
  </si>
  <si>
    <t xml:space="preserve">Martinsville  </t>
  </si>
  <si>
    <t xml:space="preserve">Newport News  </t>
  </si>
  <si>
    <t xml:space="preserve">Norfolk  </t>
  </si>
  <si>
    <t xml:space="preserve">Norton  </t>
  </si>
  <si>
    <t xml:space="preserve">Petersburg  </t>
  </si>
  <si>
    <t xml:space="preserve">Portsmouth  </t>
  </si>
  <si>
    <t xml:space="preserve">Radford  </t>
  </si>
  <si>
    <t>Richmond City</t>
  </si>
  <si>
    <t>Roanoke City</t>
  </si>
  <si>
    <t xml:space="preserve">Staunton  </t>
  </si>
  <si>
    <t xml:space="preserve">Suffolk  </t>
  </si>
  <si>
    <t xml:space="preserve">Waynesboro  </t>
  </si>
  <si>
    <t xml:space="preserve">Winchester  </t>
  </si>
  <si>
    <t xml:space="preserve">Chesapeake  </t>
  </si>
  <si>
    <t xml:space="preserve">Lexington  </t>
  </si>
  <si>
    <t xml:space="preserve">Salem  </t>
  </si>
  <si>
    <t xml:space="preserve">Poquoson  </t>
  </si>
  <si>
    <t xml:space="preserve">Manassas  </t>
  </si>
  <si>
    <t xml:space="preserve">Manassas Park  </t>
  </si>
  <si>
    <t>Colonial Beach</t>
  </si>
  <si>
    <t>West Point</t>
  </si>
  <si>
    <t>Code</t>
  </si>
  <si>
    <t xml:space="preserve">Fredericksburg  </t>
  </si>
  <si>
    <t xml:space="preserve">Virginia Beach  </t>
  </si>
  <si>
    <t>Bedford City</t>
  </si>
  <si>
    <t>Alleghany</t>
  </si>
  <si>
    <t>English as a Second Language</t>
  </si>
  <si>
    <t>Remedial Summer School</t>
  </si>
  <si>
    <t>Early Reading Intervention</t>
  </si>
  <si>
    <t>SOL Algebra Readiness</t>
  </si>
  <si>
    <t>Special  Education Homebound</t>
  </si>
  <si>
    <t>Adult Education</t>
  </si>
  <si>
    <t>Adult Literacy</t>
  </si>
  <si>
    <t>Total from Table 14A SOQ Funds</t>
  </si>
  <si>
    <t>Grand Total
State Funds</t>
  </si>
  <si>
    <t>STATE TOTAL</t>
  </si>
  <si>
    <t>Table 14A of the Superintendent's Annual Report for Virginia</t>
  </si>
  <si>
    <t>Career and Technical Education</t>
  </si>
  <si>
    <t>Gifted Education</t>
  </si>
  <si>
    <t>Special Education</t>
  </si>
  <si>
    <t>Prevention, Intervention, &amp; Remediation</t>
  </si>
  <si>
    <t>Table 14B of the Superintendent's Annual Report for Virginia</t>
  </si>
  <si>
    <t>VPSA Technology Grants</t>
  </si>
  <si>
    <t>Table 14C of the Superintendent's Annual Report for Virginia</t>
  </si>
  <si>
    <t>Table 14D of the Superintendent's Annual Report for Virginia</t>
  </si>
  <si>
    <t>ISAEP</t>
  </si>
  <si>
    <t>School Division</t>
  </si>
  <si>
    <t>Distribution of State Funds (in dollars) - Standards of Quality Accounts</t>
  </si>
  <si>
    <t>Distribution of State Funds (in dollars) - Incentive Accounts</t>
  </si>
  <si>
    <t>Distribution of State Funds (in dollars) - Categorical Funding</t>
  </si>
  <si>
    <t>Distribution of State Funds (in dollars) - Other Funds and Summary</t>
  </si>
  <si>
    <t>Special  Education Local Jails</t>
  </si>
  <si>
    <t>Special Education State-Operated Programs</t>
  </si>
  <si>
    <t>Basic Aid Supplement</t>
  </si>
  <si>
    <t>Table 14E of the Superintendent's Annual Report for Virginia</t>
  </si>
  <si>
    <t>Alternative Education</t>
  </si>
  <si>
    <t>Distribution of State Funds (in dollars) - Lottery Funds and Summary</t>
  </si>
  <si>
    <t>Industry Certification Costs</t>
  </si>
  <si>
    <t>Career Switcher Mentoring Grants</t>
  </si>
  <si>
    <t>K-3 Primary Class Size</t>
  </si>
  <si>
    <t>School Breakfast</t>
  </si>
  <si>
    <t>School Lunch</t>
  </si>
  <si>
    <t>Total from Table 14B Incentive Accounts</t>
  </si>
  <si>
    <t>Total from Table 14C Categorical Funds</t>
  </si>
  <si>
    <t>Total from Table 14D Lottery Funds</t>
  </si>
  <si>
    <t>American Indian Treaty Commitment</t>
  </si>
  <si>
    <t>Virginia Workplace Readiness Skills Assessment</t>
  </si>
  <si>
    <t>Early Reading Specialist Initiative</t>
  </si>
  <si>
    <t>School Security Equipment</t>
  </si>
  <si>
    <t>Compensation Supplement</t>
  </si>
  <si>
    <t>Breakfast After The Bell</t>
  </si>
  <si>
    <t>Supplemental Lottery Per Pupil Allocation</t>
  </si>
  <si>
    <t>Project Graduation</t>
  </si>
  <si>
    <t>end of worksheet</t>
  </si>
  <si>
    <t xml:space="preserve">  Fairfax County, Greensville County and Williamsburg are the fiscal agent divisions. Bedford City no longer operates as a separate district and is reported under Bedford County.</t>
  </si>
  <si>
    <t xml:space="preserve">  Bedford City no longer operates as a separate district and is reported under Bedford County.</t>
  </si>
  <si>
    <t xml:space="preserve">  under the fiscal agent division only.Fairfax County, Greensville County and Williamsburg are the fiscal agent divisions. </t>
  </si>
  <si>
    <t xml:space="preserve">  under the fiscal agent division only.Fairfax County, Greensville County and Williamsburg are the fiscal agent divisions.</t>
  </si>
  <si>
    <t xml:space="preserve">  is reported under the fiscal agent division only.Fairfax County, Greensville County and Williamsburg are the fiscal agent divisions. </t>
  </si>
  <si>
    <r>
      <t xml:space="preserve">Bedford </t>
    </r>
    <r>
      <rPr>
        <vertAlign val="superscript"/>
        <sz val="10"/>
        <rFont val="Times New Roman"/>
        <family val="1"/>
      </rPr>
      <t>3</t>
    </r>
  </si>
  <si>
    <r>
      <t xml:space="preserve">Williamsburg </t>
    </r>
    <r>
      <rPr>
        <vertAlign val="superscript"/>
        <sz val="10"/>
        <rFont val="Times New Roman"/>
        <family val="1"/>
      </rPr>
      <t>3</t>
    </r>
  </si>
  <si>
    <r>
      <t xml:space="preserve">2  </t>
    </r>
    <r>
      <rPr>
        <sz val="10"/>
        <rFont val="Times New Roman"/>
        <family val="1"/>
      </rPr>
      <t>Fringe Benefits includes Social Security, Group Life Insurance, and Virginia Retirement System (VRS) benefits for SOQ instructional positions.</t>
    </r>
  </si>
  <si>
    <r>
      <t xml:space="preserve">3 </t>
    </r>
    <r>
      <rPr>
        <sz val="10"/>
        <rFont val="Times New Roman"/>
        <family val="1"/>
      </rPr>
      <t>Jointly-operated school divisions (Fairfax City and Fairfax County; Emporia and Greensville County; and Williamsburg and James City County) data is reported</t>
    </r>
  </si>
  <si>
    <t>This sheet contains a table with 135 school divisions, with subtotals for school divsions, and explanations for footnotes where appropriate.</t>
  </si>
  <si>
    <r>
      <t>1</t>
    </r>
    <r>
      <rPr>
        <sz val="10"/>
        <rFont val="Times New Roman"/>
        <family val="1"/>
      </rPr>
      <t xml:space="preserve"> Governor's School Academic Year Only.</t>
    </r>
  </si>
  <si>
    <r>
      <t>2</t>
    </r>
    <r>
      <rPr>
        <sz val="10"/>
        <rFont val="Times New Roman"/>
        <family val="1"/>
      </rPr>
      <t xml:space="preserve"> Governor's Schools Non-Academic Year (includes summer regional programs).</t>
    </r>
  </si>
  <si>
    <r>
      <t xml:space="preserve">3 </t>
    </r>
    <r>
      <rPr>
        <sz val="10"/>
        <rFont val="Times New Roman"/>
        <family val="1"/>
      </rPr>
      <t>Jointly-operated school divisions (Fairfax City and Fairfax County; Emporia and Greensville County; and Williamsburg and James City County) data is reported under the fiscal agent division only.</t>
    </r>
  </si>
  <si>
    <r>
      <t xml:space="preserve">1 </t>
    </r>
    <r>
      <rPr>
        <sz val="10"/>
        <rFont val="Times New Roman"/>
        <family val="1"/>
      </rPr>
      <t xml:space="preserve">Jointly-operated school divisions (Fairfax City and Fairfax County; Emporia and Greensville County; and Williamsburg and James City County) data is reported </t>
    </r>
  </si>
  <si>
    <r>
      <t>1</t>
    </r>
    <r>
      <rPr>
        <sz val="10"/>
        <rFont val="Times New Roman"/>
        <family val="1"/>
      </rPr>
      <t xml:space="preserve"> Foster Care includes both regular and special education foster care programs.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</si>
  <si>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Career and Technical Education includes funding for adult programs, occupational prep programs, equipment, and regional programs.</t>
    </r>
  </si>
  <si>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Race to GED includes the Race to GED program and Race to GED Expansion.</t>
    </r>
  </si>
  <si>
    <r>
      <t>4</t>
    </r>
    <r>
      <rPr>
        <sz val="10"/>
        <rFont val="Times New Roman"/>
        <family val="1"/>
      </rPr>
      <t xml:space="preserve"> Mentor Teacher Programs includes the Mentor Teacher Alternative Licensure, and Mentor Teacher Grants for hard-to-staff schools.  The Clinical Faculty Program is included in Table 14B, Incentive accounts.</t>
    </r>
  </si>
  <si>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Jointly-operated school divisions (Fairfax City and Fairfax County; Emporia and Greensville County; and Williamsburg and James City County) data is reported under the fiscal agent division only. Fairfax County, Greensville County and Williamsburg are the fiscal agent divisions. </t>
    </r>
  </si>
  <si>
    <r>
      <t>1</t>
    </r>
    <r>
      <rPr>
        <sz val="10"/>
        <rFont val="Times New Roman"/>
        <family val="1"/>
      </rPr>
      <t xml:space="preserve"> Other State Funds includes National Board Certification Bonus, Project Discovery, literary fund subsidy grants, and other misc. state funds.</t>
    </r>
  </si>
  <si>
    <r>
      <t xml:space="preserve">2 </t>
    </r>
    <r>
      <rPr>
        <sz val="10"/>
        <rFont val="Times New Roman"/>
        <family val="1"/>
      </rPr>
      <t>Jointly-operated school divisions (Fairfax City and Fairfax County; Emporia and Greensville County; and Williamsburg and James City County) data</t>
    </r>
  </si>
  <si>
    <t>no data</t>
  </si>
  <si>
    <r>
      <t xml:space="preserve">Sales Tax </t>
    </r>
    <r>
      <rPr>
        <b/>
        <vertAlign val="superscript"/>
        <sz val="10"/>
        <rFont val="Arial Narrow"/>
        <family val="2"/>
      </rPr>
      <t>1</t>
    </r>
  </si>
  <si>
    <r>
      <t xml:space="preserve">Fringe Benefits </t>
    </r>
    <r>
      <rPr>
        <b/>
        <vertAlign val="superscript"/>
        <sz val="10"/>
        <rFont val="Arial Narrow"/>
        <family val="2"/>
      </rPr>
      <t>2</t>
    </r>
  </si>
  <si>
    <t>Special Education - Regional Programs</t>
  </si>
  <si>
    <t>Math And Reading Instructional Specialsit Initiative</t>
  </si>
  <si>
    <r>
      <t xml:space="preserve">Governor's School - Academic Year </t>
    </r>
    <r>
      <rPr>
        <b/>
        <vertAlign val="superscript"/>
        <sz val="10"/>
        <rFont val="Arial Narrow"/>
        <family val="2"/>
      </rPr>
      <t>1</t>
    </r>
    <r>
      <rPr>
        <b/>
        <sz val="10"/>
        <rFont val="Arial Narrow"/>
        <family val="2"/>
      </rPr>
      <t xml:space="preserve">  </t>
    </r>
  </si>
  <si>
    <r>
      <t xml:space="preserve">Governor's School - Summer Programs </t>
    </r>
    <r>
      <rPr>
        <b/>
        <vertAlign val="superscript"/>
        <sz val="10"/>
        <rFont val="Arial Narrow"/>
        <family val="2"/>
      </rPr>
      <t>2</t>
    </r>
    <r>
      <rPr>
        <b/>
        <sz val="10"/>
        <rFont val="Arial Narrow"/>
        <family val="2"/>
      </rPr>
      <t xml:space="preserve">  </t>
    </r>
  </si>
  <si>
    <r>
      <t xml:space="preserve">Other State Funds </t>
    </r>
    <r>
      <rPr>
        <b/>
        <vertAlign val="superscript"/>
        <sz val="10"/>
        <rFont val="Arial Narrow"/>
        <family val="2"/>
      </rPr>
      <t>1</t>
    </r>
  </si>
  <si>
    <r>
      <t xml:space="preserve">Foster Care </t>
    </r>
    <r>
      <rPr>
        <b/>
        <vertAlign val="superscript"/>
        <sz val="10"/>
        <rFont val="Arial"/>
        <family val="2"/>
      </rPr>
      <t>1</t>
    </r>
  </si>
  <si>
    <r>
      <t xml:space="preserve">Career and Technical Programs </t>
    </r>
    <r>
      <rPr>
        <b/>
        <vertAlign val="superscript"/>
        <sz val="10"/>
        <rFont val="Arial Narrow"/>
        <family val="2"/>
      </rPr>
      <t>2</t>
    </r>
  </si>
  <si>
    <r>
      <t xml:space="preserve">Race to GED </t>
    </r>
    <r>
      <rPr>
        <b/>
        <vertAlign val="superscript"/>
        <sz val="10"/>
        <rFont val="Arial Narrow"/>
        <family val="2"/>
      </rPr>
      <t>3</t>
    </r>
  </si>
  <si>
    <r>
      <t xml:space="preserve">Mentor Teacher Programs </t>
    </r>
    <r>
      <rPr>
        <b/>
        <vertAlign val="superscript"/>
        <sz val="10"/>
        <rFont val="Arial Narrow"/>
        <family val="2"/>
      </rPr>
      <t>4</t>
    </r>
  </si>
  <si>
    <r>
      <t>1</t>
    </r>
    <r>
      <rPr>
        <sz val="10"/>
        <rFont val="Times New Roman"/>
        <family val="1"/>
      </rPr>
      <t xml:space="preserve"> The one and one-eighth cent state sales and use tax dedicated to public education.</t>
    </r>
  </si>
  <si>
    <r>
      <t xml:space="preserve">At-Risk </t>
    </r>
    <r>
      <rPr>
        <b/>
        <vertAlign val="superscript"/>
        <sz val="10"/>
        <rFont val="Arial"/>
        <family val="2"/>
      </rPr>
      <t>5</t>
    </r>
  </si>
  <si>
    <r>
      <rPr>
        <vertAlign val="superscript"/>
        <sz val="10"/>
        <rFont val="Times New Roman"/>
        <family val="1"/>
      </rPr>
      <t xml:space="preserve">5 </t>
    </r>
    <r>
      <rPr>
        <sz val="10"/>
        <rFont val="Times New Roman"/>
        <family val="1"/>
      </rPr>
      <t>At-Risk funds are split funded between Incentive (General Fund) and Lottery. The General Fund portion can be found on tab 14B.</t>
    </r>
  </si>
  <si>
    <t>Textbooks</t>
  </si>
  <si>
    <t>Plugged in Virginia</t>
  </si>
  <si>
    <t>Virginia Preschool Initiative</t>
  </si>
  <si>
    <t>VPI Community Provider Add-On</t>
  </si>
  <si>
    <t>VPI Provisional Teacher Licensure GF</t>
  </si>
  <si>
    <t>Clinical Faculty</t>
  </si>
  <si>
    <t xml:space="preserve">CTE Programs </t>
  </si>
  <si>
    <r>
      <rPr>
        <vertAlign val="superscript"/>
        <sz val="10"/>
        <rFont val="Times New Roman"/>
        <family val="1"/>
      </rPr>
      <t>4</t>
    </r>
    <r>
      <rPr>
        <sz val="10"/>
        <rFont val="Times New Roman"/>
        <family val="1"/>
      </rPr>
      <t xml:space="preserve"> At-Risk funds are split funded between Incentive (General Fund) and Lottery.  The Lottery Fund portion can be found on tab 14D.</t>
    </r>
  </si>
  <si>
    <r>
      <rPr>
        <vertAlign val="superscript"/>
        <sz val="10"/>
        <rFont val="Times New Roman"/>
        <family val="1"/>
      </rPr>
      <t xml:space="preserve">4 </t>
    </r>
    <r>
      <rPr>
        <sz val="10"/>
        <rFont val="Times New Roman"/>
        <family val="1"/>
      </rPr>
      <t>Other VPI Programs include At Risk 3 Yr Olds, Wait List, Teacher to Student Ratio, and Flexible Spending.</t>
    </r>
  </si>
  <si>
    <r>
      <t xml:space="preserve">Other VPI Programs </t>
    </r>
    <r>
      <rPr>
        <b/>
        <vertAlign val="superscript"/>
        <sz val="10"/>
        <rFont val="Times New Roman"/>
        <family val="1"/>
      </rPr>
      <t>4</t>
    </r>
  </si>
  <si>
    <r>
      <t xml:space="preserve">Fairfax </t>
    </r>
    <r>
      <rPr>
        <vertAlign val="superscript"/>
        <sz val="10"/>
        <rFont val="Times New Roman"/>
        <family val="1"/>
      </rPr>
      <t>3</t>
    </r>
  </si>
  <si>
    <r>
      <t xml:space="preserve">Greensville </t>
    </r>
    <r>
      <rPr>
        <vertAlign val="superscript"/>
        <sz val="10"/>
        <rFont val="Times New Roman"/>
        <family val="1"/>
      </rPr>
      <t>3</t>
    </r>
  </si>
  <si>
    <r>
      <t xml:space="preserve">James City </t>
    </r>
    <r>
      <rPr>
        <vertAlign val="superscript"/>
        <sz val="10"/>
        <rFont val="Times New Roman"/>
        <family val="1"/>
      </rPr>
      <t>3</t>
    </r>
  </si>
  <si>
    <r>
      <t xml:space="preserve">Fairfax City </t>
    </r>
    <r>
      <rPr>
        <vertAlign val="superscript"/>
        <sz val="10"/>
        <rFont val="Times New Roman"/>
        <family val="1"/>
      </rPr>
      <t xml:space="preserve">3 </t>
    </r>
  </si>
  <si>
    <r>
      <t xml:space="preserve">Emporia </t>
    </r>
    <r>
      <rPr>
        <vertAlign val="superscript"/>
        <sz val="10"/>
        <rFont val="Times New Roman"/>
        <family val="1"/>
      </rPr>
      <t>3</t>
    </r>
  </si>
  <si>
    <t xml:space="preserve">  Bedford City and Covington City no longer operates as a separate district and is reported under Bedford County and Alleghany-Highland County respectively.</t>
  </si>
  <si>
    <t>At-Risk</t>
  </si>
  <si>
    <t>Hold Harmless For Calc Tool Variance</t>
  </si>
  <si>
    <t>School Meals Expansion Program - Lunch</t>
  </si>
  <si>
    <t>Supplemental GF In lieu of Sales Tax</t>
  </si>
  <si>
    <r>
      <t xml:space="preserve">Greensville </t>
    </r>
    <r>
      <rPr>
        <vertAlign val="superscript"/>
        <sz val="10"/>
        <rFont val="Times New Roman"/>
        <family val="1"/>
      </rPr>
      <t>2</t>
    </r>
  </si>
  <si>
    <r>
      <t xml:space="preserve">Williamsburg </t>
    </r>
    <r>
      <rPr>
        <vertAlign val="superscript"/>
        <sz val="10"/>
        <rFont val="Times New Roman"/>
        <family val="1"/>
      </rPr>
      <t>2</t>
    </r>
  </si>
  <si>
    <r>
      <t xml:space="preserve">Fairfax City </t>
    </r>
    <r>
      <rPr>
        <vertAlign val="superscript"/>
        <sz val="10"/>
        <rFont val="Times New Roman"/>
        <family val="1"/>
      </rPr>
      <t>2</t>
    </r>
  </si>
  <si>
    <r>
      <t xml:space="preserve">Emporia </t>
    </r>
    <r>
      <rPr>
        <vertAlign val="superscript"/>
        <sz val="10"/>
        <rFont val="Times New Roman"/>
        <family val="1"/>
      </rPr>
      <t>2</t>
    </r>
  </si>
  <si>
    <r>
      <t xml:space="preserve">James City </t>
    </r>
    <r>
      <rPr>
        <vertAlign val="superscript"/>
        <sz val="10"/>
        <rFont val="Times New Roman"/>
        <family val="1"/>
      </rPr>
      <t>2</t>
    </r>
  </si>
  <si>
    <r>
      <t xml:space="preserve">Fairfax </t>
    </r>
    <r>
      <rPr>
        <vertAlign val="superscript"/>
        <sz val="10"/>
        <rFont val="Times New Roman"/>
        <family val="1"/>
      </rPr>
      <t>2</t>
    </r>
  </si>
  <si>
    <r>
      <t xml:space="preserve">Bedford </t>
    </r>
    <r>
      <rPr>
        <vertAlign val="superscript"/>
        <sz val="10"/>
        <rFont val="Times New Roman"/>
        <family val="1"/>
      </rPr>
      <t>2</t>
    </r>
  </si>
  <si>
    <r>
      <t xml:space="preserve">Bedford </t>
    </r>
    <r>
      <rPr>
        <vertAlign val="superscript"/>
        <sz val="10"/>
        <rFont val="Times New Roman"/>
        <family val="1"/>
      </rPr>
      <t>1</t>
    </r>
  </si>
  <si>
    <r>
      <t xml:space="preserve">Fairfax </t>
    </r>
    <r>
      <rPr>
        <vertAlign val="superscript"/>
        <sz val="10"/>
        <rFont val="Times New Roman"/>
        <family val="1"/>
      </rPr>
      <t>1</t>
    </r>
  </si>
  <si>
    <r>
      <t xml:space="preserve">Greensville </t>
    </r>
    <r>
      <rPr>
        <vertAlign val="superscript"/>
        <sz val="10"/>
        <rFont val="Times New Roman"/>
        <family val="1"/>
      </rPr>
      <t>1</t>
    </r>
  </si>
  <si>
    <r>
      <t xml:space="preserve">James City </t>
    </r>
    <r>
      <rPr>
        <vertAlign val="superscript"/>
        <sz val="10"/>
        <rFont val="Times New Roman"/>
        <family val="1"/>
      </rPr>
      <t>1</t>
    </r>
  </si>
  <si>
    <r>
      <t xml:space="preserve">Williamsburg </t>
    </r>
    <r>
      <rPr>
        <vertAlign val="superscript"/>
        <sz val="10"/>
        <rFont val="Times New Roman"/>
        <family val="1"/>
      </rPr>
      <t>1</t>
    </r>
  </si>
  <si>
    <r>
      <t xml:space="preserve">Fairfax City </t>
    </r>
    <r>
      <rPr>
        <vertAlign val="superscript"/>
        <sz val="10"/>
        <rFont val="Times New Roman"/>
        <family val="1"/>
      </rPr>
      <t>1</t>
    </r>
  </si>
  <si>
    <r>
      <t xml:space="preserve">Emporia </t>
    </r>
    <r>
      <rPr>
        <vertAlign val="superscript"/>
        <sz val="10"/>
        <rFont val="Times New Roman"/>
        <family val="1"/>
      </rPr>
      <t>1</t>
    </r>
  </si>
  <si>
    <r>
      <t xml:space="preserve">Fairfax City </t>
    </r>
    <r>
      <rPr>
        <vertAlign val="superscript"/>
        <sz val="10"/>
        <rFont val="Times New Roman"/>
        <family val="1"/>
      </rPr>
      <t>3</t>
    </r>
  </si>
  <si>
    <r>
      <t xml:space="preserve">Emporia </t>
    </r>
    <r>
      <rPr>
        <vertAlign val="superscript"/>
        <sz val="10"/>
        <rFont val="Times New Roman"/>
        <family val="1"/>
      </rPr>
      <t>6</t>
    </r>
  </si>
  <si>
    <r>
      <t xml:space="preserve">Fairfax City </t>
    </r>
    <r>
      <rPr>
        <vertAlign val="superscript"/>
        <sz val="10"/>
        <rFont val="Times New Roman"/>
        <family val="1"/>
      </rPr>
      <t>6</t>
    </r>
  </si>
  <si>
    <r>
      <t xml:space="preserve">Williamsburg </t>
    </r>
    <r>
      <rPr>
        <vertAlign val="superscript"/>
        <sz val="10"/>
        <rFont val="Times New Roman"/>
        <family val="1"/>
      </rPr>
      <t>6</t>
    </r>
  </si>
  <si>
    <r>
      <t xml:space="preserve">James City </t>
    </r>
    <r>
      <rPr>
        <vertAlign val="superscript"/>
        <sz val="10"/>
        <rFont val="Times New Roman"/>
        <family val="1"/>
      </rPr>
      <t>6</t>
    </r>
  </si>
  <si>
    <r>
      <t xml:space="preserve">Greensville </t>
    </r>
    <r>
      <rPr>
        <vertAlign val="superscript"/>
        <sz val="10"/>
        <rFont val="Times New Roman"/>
        <family val="1"/>
      </rPr>
      <t>6</t>
    </r>
  </si>
  <si>
    <r>
      <t xml:space="preserve">Fairfax </t>
    </r>
    <r>
      <rPr>
        <vertAlign val="superscript"/>
        <sz val="10"/>
        <rFont val="Times New Roman"/>
        <family val="1"/>
      </rPr>
      <t>6</t>
    </r>
  </si>
  <si>
    <r>
      <t xml:space="preserve">Bedford </t>
    </r>
    <r>
      <rPr>
        <vertAlign val="superscript"/>
        <sz val="10"/>
        <rFont val="Times New Roman"/>
        <family val="1"/>
      </rPr>
      <t>6</t>
    </r>
  </si>
  <si>
    <t>Fiscal Year 2024</t>
  </si>
  <si>
    <t>Alleghany County - Covington City Consolidation</t>
  </si>
  <si>
    <t>School Construction Assistance</t>
  </si>
  <si>
    <t>School Meals Expansion - Breakfast</t>
  </si>
  <si>
    <t>ALL In Implementation PPA</t>
  </si>
  <si>
    <t>Supplemental Support for Accomack and Northampton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</si>
</sst>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"/>
    <numFmt numFmtId="165" formatCode="_(* #,##0_);_(* \(#,##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11"/>
      <name val="Arial Narrow"/>
      <family val="2"/>
    </font>
    <font>
      <sz val="12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vertAlign val="superscript"/>
      <sz val="10"/>
      <name val="Times New Roman"/>
      <family val="1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b/>
      <sz val="9"/>
      <name val="Times New Roman"/>
      <family val="1"/>
    </font>
    <font>
      <b/>
      <sz val="10"/>
      <name val="Arial Narrow"/>
      <family val="2"/>
    </font>
    <font>
      <b/>
      <vertAlign val="superscript"/>
      <sz val="10"/>
      <name val="Arial Narrow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vertAlign val="super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</cellStyleXfs>
  <cellXfs count="119">
    <xf numFmtId="0" fontId="0" fillId="0" borderId="0" xfId="0"/>
    <xf numFmtId="4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6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4" fillId="0" borderId="5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0" fontId="4" fillId="0" borderId="0" xfId="3" applyFont="1" applyAlignment="1">
      <alignment vertical="center"/>
    </xf>
    <xf numFmtId="4" fontId="4" fillId="0" borderId="0" xfId="0" applyNumberFormat="1" applyFont="1"/>
    <xf numFmtId="4" fontId="4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4" fontId="5" fillId="0" borderId="10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0" fontId="5" fillId="0" borderId="0" xfId="4" applyFont="1" applyAlignment="1">
      <alignment horizontal="left" vertical="center"/>
    </xf>
    <xf numFmtId="0" fontId="9" fillId="0" borderId="2" xfId="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4" fontId="5" fillId="0" borderId="2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0" xfId="5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vertical="top"/>
    </xf>
    <xf numFmtId="4" fontId="5" fillId="0" borderId="3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3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4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4" fontId="8" fillId="0" borderId="9" xfId="0" applyNumberFormat="1" applyFont="1" applyBorder="1" applyAlignment="1">
      <alignment vertical="center"/>
    </xf>
    <xf numFmtId="4" fontId="8" fillId="0" borderId="10" xfId="0" applyNumberFormat="1" applyFont="1" applyBorder="1" applyAlignment="1">
      <alignment vertical="center"/>
    </xf>
    <xf numFmtId="4" fontId="8" fillId="0" borderId="11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left"/>
    </xf>
    <xf numFmtId="164" fontId="6" fillId="0" borderId="6" xfId="0" applyNumberFormat="1" applyFont="1" applyBorder="1" applyAlignment="1">
      <alignment horizontal="left"/>
    </xf>
    <xf numFmtId="164" fontId="4" fillId="0" borderId="5" xfId="0" applyNumberFormat="1" applyFont="1" applyBorder="1" applyAlignment="1">
      <alignment vertical="top"/>
    </xf>
    <xf numFmtId="165" fontId="4" fillId="0" borderId="0" xfId="6" applyNumberFormat="1" applyFont="1" applyFill="1" applyBorder="1" applyAlignment="1">
      <alignment vertical="center"/>
    </xf>
    <xf numFmtId="165" fontId="5" fillId="0" borderId="6" xfId="6" applyNumberFormat="1" applyFont="1" applyFill="1" applyBorder="1" applyAlignment="1">
      <alignment vertical="center"/>
    </xf>
    <xf numFmtId="165" fontId="8" fillId="0" borderId="10" xfId="6" applyNumberFormat="1" applyFont="1" applyFill="1" applyBorder="1" applyAlignment="1">
      <alignment vertical="center"/>
    </xf>
    <xf numFmtId="165" fontId="5" fillId="0" borderId="0" xfId="6" applyNumberFormat="1" applyFont="1" applyFill="1" applyBorder="1" applyAlignment="1">
      <alignment vertical="center"/>
    </xf>
    <xf numFmtId="165" fontId="5" fillId="0" borderId="10" xfId="6" applyNumberFormat="1" applyFont="1" applyFill="1" applyBorder="1" applyAlignment="1">
      <alignment vertical="center"/>
    </xf>
    <xf numFmtId="165" fontId="5" fillId="0" borderId="11" xfId="6" applyNumberFormat="1" applyFont="1" applyFill="1" applyBorder="1" applyAlignment="1">
      <alignment vertical="center"/>
    </xf>
    <xf numFmtId="164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165" fontId="4" fillId="0" borderId="13" xfId="6" applyNumberFormat="1" applyFont="1" applyFill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5" fontId="4" fillId="0" borderId="4" xfId="6" applyNumberFormat="1" applyFont="1" applyFill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/>
    </xf>
    <xf numFmtId="164" fontId="6" fillId="0" borderId="0" xfId="0" applyNumberFormat="1" applyFont="1" applyAlignment="1">
      <alignment horizontal="left"/>
    </xf>
    <xf numFmtId="164" fontId="6" fillId="0" borderId="6" xfId="0" applyNumberFormat="1" applyFont="1" applyBorder="1" applyAlignment="1">
      <alignment horizontal="left"/>
    </xf>
    <xf numFmtId="164" fontId="4" fillId="0" borderId="8" xfId="0" applyNumberFormat="1" applyFont="1" applyBorder="1" applyAlignment="1">
      <alignment horizontal="left" vertical="top"/>
    </xf>
    <xf numFmtId="164" fontId="4" fillId="0" borderId="4" xfId="0" applyNumberFormat="1" applyFont="1" applyBorder="1" applyAlignment="1">
      <alignment horizontal="left" vertical="top"/>
    </xf>
    <xf numFmtId="164" fontId="4" fillId="0" borderId="7" xfId="0" applyNumberFormat="1" applyFont="1" applyBorder="1" applyAlignment="1">
      <alignment horizontal="left" vertical="top"/>
    </xf>
    <xf numFmtId="4" fontId="8" fillId="0" borderId="0" xfId="0" applyNumberFormat="1" applyFont="1" applyAlignment="1">
      <alignment horizontal="left" vertical="center"/>
    </xf>
    <xf numFmtId="0" fontId="5" fillId="0" borderId="0" xfId="4" applyFont="1" applyAlignment="1">
      <alignment horizontal="left" vertical="center"/>
    </xf>
    <xf numFmtId="0" fontId="5" fillId="0" borderId="4" xfId="4" applyFont="1" applyBorder="1" applyAlignment="1">
      <alignment horizontal="left" vertical="center"/>
    </xf>
    <xf numFmtId="0" fontId="6" fillId="0" borderId="12" xfId="4" applyFont="1" applyBorder="1" applyAlignment="1">
      <alignment horizontal="left" vertical="center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Border="1" applyAlignment="1">
      <alignment horizontal="left" vertical="center"/>
    </xf>
    <xf numFmtId="0" fontId="6" fillId="0" borderId="0" xfId="4" applyFont="1" applyAlignment="1">
      <alignment horizontal="left" vertical="center"/>
    </xf>
    <xf numFmtId="0" fontId="6" fillId="0" borderId="6" xfId="4" applyFont="1" applyBorder="1" applyAlignment="1">
      <alignment horizontal="left" vertical="center"/>
    </xf>
    <xf numFmtId="164" fontId="4" fillId="0" borderId="5" xfId="0" applyNumberFormat="1" applyFont="1" applyBorder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164" fontId="4" fillId="0" borderId="6" xfId="0" applyNumberFormat="1" applyFont="1" applyBorder="1" applyAlignment="1">
      <alignment horizontal="left" vertical="top"/>
    </xf>
    <xf numFmtId="164" fontId="4" fillId="0" borderId="8" xfId="3" applyNumberFormat="1" applyFont="1" applyBorder="1" applyAlignment="1">
      <alignment horizontal="left" vertical="center"/>
    </xf>
    <xf numFmtId="164" fontId="6" fillId="0" borderId="4" xfId="3" applyNumberFormat="1" applyFont="1" applyBorder="1" applyAlignment="1">
      <alignment horizontal="left" vertical="center"/>
    </xf>
    <xf numFmtId="164" fontId="6" fillId="0" borderId="7" xfId="3" applyNumberFormat="1" applyFont="1" applyBorder="1" applyAlignment="1">
      <alignment horizontal="left" vertical="center"/>
    </xf>
    <xf numFmtId="164" fontId="6" fillId="0" borderId="5" xfId="3" applyNumberFormat="1" applyFont="1" applyBorder="1" applyAlignment="1">
      <alignment horizontal="left" vertical="center"/>
    </xf>
    <xf numFmtId="164" fontId="6" fillId="0" borderId="0" xfId="3" applyNumberFormat="1" applyFont="1" applyAlignment="1">
      <alignment horizontal="left" vertical="center"/>
    </xf>
    <xf numFmtId="164" fontId="6" fillId="0" borderId="6" xfId="3" applyNumberFormat="1" applyFont="1" applyBorder="1" applyAlignment="1">
      <alignment horizontal="left" vertical="center"/>
    </xf>
    <xf numFmtId="0" fontId="5" fillId="0" borderId="0" xfId="5" applyFont="1" applyAlignment="1">
      <alignment horizontal="left" vertical="center"/>
    </xf>
    <xf numFmtId="164" fontId="6" fillId="0" borderId="12" xfId="0" applyNumberFormat="1" applyFont="1" applyBorder="1" applyAlignment="1">
      <alignment horizontal="left"/>
    </xf>
    <xf numFmtId="164" fontId="6" fillId="0" borderId="13" xfId="0" applyNumberFormat="1" applyFont="1" applyBorder="1" applyAlignment="1">
      <alignment horizontal="left"/>
    </xf>
    <xf numFmtId="164" fontId="6" fillId="0" borderId="14" xfId="0" applyNumberFormat="1" applyFont="1" applyBorder="1" applyAlignment="1">
      <alignment horizontal="left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4" fontId="6" fillId="0" borderId="5" xfId="3" applyNumberFormat="1" applyFont="1" applyBorder="1" applyAlignment="1">
      <alignment horizontal="left" vertical="center"/>
    </xf>
    <xf numFmtId="4" fontId="6" fillId="0" borderId="0" xfId="3" applyNumberFormat="1" applyFont="1" applyAlignment="1">
      <alignment horizontal="left" vertical="center"/>
    </xf>
    <xf numFmtId="4" fontId="6" fillId="0" borderId="6" xfId="3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7">
    <cellStyle name="Comma" xfId="6" builtinId="3"/>
    <cellStyle name="Comma 2" xfId="1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Normal_table14A" xfId="4" xr:uid="{00000000-0005-0000-0000-000005000000}"/>
    <cellStyle name="Normal_table14B" xfId="5" xr:uid="{00000000-0005-0000-0000-000006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152"/>
  <sheetViews>
    <sheetView showGridLines="0" tabSelected="1" zoomScaleNormal="100" workbookViewId="0">
      <pane ySplit="5" topLeftCell="A6" activePane="bottomLeft" state="frozen"/>
      <selection pane="bottomLeft" activeCell="A4" sqref="A4:M4"/>
    </sheetView>
  </sheetViews>
  <sheetFormatPr defaultColWidth="8.88671875" defaultRowHeight="13.2" x14ac:dyDescent="0.25"/>
  <cols>
    <col min="1" max="1" width="6.6640625" style="1" customWidth="1"/>
    <col min="2" max="2" width="13.6640625" style="1" customWidth="1"/>
    <col min="3" max="3" width="13.88671875" style="1" customWidth="1"/>
    <col min="4" max="4" width="15.6640625" style="1" customWidth="1"/>
    <col min="5" max="6" width="12.6640625" style="1" customWidth="1"/>
    <col min="7" max="7" width="12.33203125" style="1" customWidth="1"/>
    <col min="8" max="8" width="11.44140625" style="1" customWidth="1"/>
    <col min="9" max="9" width="12.88671875" style="1" customWidth="1"/>
    <col min="10" max="10" width="11.6640625" style="1" customWidth="1"/>
    <col min="11" max="11" width="12" style="1" bestFit="1" customWidth="1"/>
    <col min="12" max="12" width="15.6640625" style="1" customWidth="1"/>
    <col min="13" max="13" width="14.5546875" style="1" customWidth="1"/>
    <col min="14" max="14" width="15.44140625" style="1" bestFit="1" customWidth="1"/>
    <col min="15" max="15" width="14.44140625" style="1" bestFit="1" customWidth="1"/>
    <col min="16" max="16384" width="8.88671875" style="1"/>
  </cols>
  <sheetData>
    <row r="1" spans="1:15" s="13" customFormat="1" ht="6.75" customHeight="1" x14ac:dyDescent="0.25">
      <c r="A1" s="79" t="s">
        <v>191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5" x14ac:dyDescent="0.25">
      <c r="A2" s="80" t="s">
        <v>144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5" x14ac:dyDescent="0.25">
      <c r="A3" s="80" t="s">
        <v>155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2"/>
      <c r="O3" s="2"/>
    </row>
    <row r="4" spans="1:15" ht="15.75" customHeight="1" thickBot="1" x14ac:dyDescent="0.3">
      <c r="A4" s="81" t="s">
        <v>260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2"/>
      <c r="O4" s="2"/>
    </row>
    <row r="5" spans="1:15" s="6" customFormat="1" ht="63.75" customHeight="1" thickBot="1" x14ac:dyDescent="0.3">
      <c r="A5" s="22" t="s">
        <v>129</v>
      </c>
      <c r="B5" s="23" t="s">
        <v>154</v>
      </c>
      <c r="C5" s="51" t="s">
        <v>204</v>
      </c>
      <c r="D5" s="51" t="s">
        <v>0</v>
      </c>
      <c r="E5" s="51" t="s">
        <v>135</v>
      </c>
      <c r="F5" s="51" t="s">
        <v>134</v>
      </c>
      <c r="G5" s="51" t="s">
        <v>145</v>
      </c>
      <c r="H5" s="51" t="s">
        <v>146</v>
      </c>
      <c r="I5" s="51" t="s">
        <v>147</v>
      </c>
      <c r="J5" s="51" t="s">
        <v>218</v>
      </c>
      <c r="K5" s="51" t="s">
        <v>148</v>
      </c>
      <c r="L5" s="51" t="s">
        <v>205</v>
      </c>
      <c r="M5" s="14" t="s">
        <v>1</v>
      </c>
      <c r="N5" s="2"/>
      <c r="O5" s="2"/>
    </row>
    <row r="6" spans="1:15" ht="13.8" thickBot="1" x14ac:dyDescent="0.3">
      <c r="A6" s="44" t="s">
        <v>203</v>
      </c>
      <c r="B6" s="17" t="s">
        <v>2</v>
      </c>
      <c r="C6" s="45" t="s">
        <v>203</v>
      </c>
      <c r="D6" s="45" t="s">
        <v>203</v>
      </c>
      <c r="E6" s="45" t="s">
        <v>203</v>
      </c>
      <c r="F6" s="45"/>
      <c r="G6" s="45" t="s">
        <v>203</v>
      </c>
      <c r="H6" s="45" t="s">
        <v>203</v>
      </c>
      <c r="I6" s="45" t="s">
        <v>203</v>
      </c>
      <c r="J6" s="45" t="s">
        <v>203</v>
      </c>
      <c r="K6" s="45" t="s">
        <v>203</v>
      </c>
      <c r="L6" s="45" t="s">
        <v>203</v>
      </c>
      <c r="M6" s="46" t="s">
        <v>203</v>
      </c>
    </row>
    <row r="7" spans="1:15" x14ac:dyDescent="0.25">
      <c r="A7" s="5">
        <v>1</v>
      </c>
      <c r="B7" s="6" t="s">
        <v>5</v>
      </c>
      <c r="C7" s="55">
        <v>6009078.5999999996</v>
      </c>
      <c r="D7" s="55">
        <v>18226871</v>
      </c>
      <c r="E7" s="55">
        <v>65396</v>
      </c>
      <c r="F7" s="55">
        <v>751857</v>
      </c>
      <c r="G7" s="55">
        <v>417092</v>
      </c>
      <c r="H7" s="55">
        <v>169255</v>
      </c>
      <c r="I7" s="55">
        <v>2037101</v>
      </c>
      <c r="J7" s="55">
        <v>400106</v>
      </c>
      <c r="K7" s="55">
        <v>891610</v>
      </c>
      <c r="L7" s="55">
        <v>3617819</v>
      </c>
      <c r="M7" s="56">
        <f>SUM(C7:L7)</f>
        <v>32586185.600000001</v>
      </c>
    </row>
    <row r="8" spans="1:15" x14ac:dyDescent="0.25">
      <c r="A8" s="5">
        <v>2</v>
      </c>
      <c r="B8" s="6" t="s">
        <v>6</v>
      </c>
      <c r="C8" s="55">
        <v>21141568.359999999</v>
      </c>
      <c r="D8" s="55">
        <v>26249242.710000001</v>
      </c>
      <c r="E8" s="55">
        <v>126178</v>
      </c>
      <c r="F8" s="55">
        <v>755511</v>
      </c>
      <c r="G8" s="55">
        <v>317366.78999999998</v>
      </c>
      <c r="H8" s="55">
        <v>266503</v>
      </c>
      <c r="I8" s="55">
        <v>3018757</v>
      </c>
      <c r="J8" s="55">
        <v>641450</v>
      </c>
      <c r="K8" s="55">
        <v>591153</v>
      </c>
      <c r="L8" s="55">
        <v>5262232</v>
      </c>
      <c r="M8" s="56">
        <f t="shared" ref="M8:M71" si="0">SUM(C8:L8)</f>
        <v>58369961.859999999</v>
      </c>
    </row>
    <row r="9" spans="1:15" x14ac:dyDescent="0.25">
      <c r="A9" s="5">
        <v>3</v>
      </c>
      <c r="B9" s="6" t="s">
        <v>133</v>
      </c>
      <c r="C9" s="55">
        <v>3778505</v>
      </c>
      <c r="D9" s="55">
        <v>11898034</v>
      </c>
      <c r="E9" s="55">
        <v>41049</v>
      </c>
      <c r="F9" s="55">
        <v>39980</v>
      </c>
      <c r="G9" s="55">
        <v>695800</v>
      </c>
      <c r="H9" s="55">
        <v>105026</v>
      </c>
      <c r="I9" s="55">
        <v>1359717</v>
      </c>
      <c r="J9" s="55">
        <v>248275</v>
      </c>
      <c r="K9" s="55">
        <v>466993</v>
      </c>
      <c r="L9" s="55">
        <v>2361219</v>
      </c>
      <c r="M9" s="56">
        <f t="shared" si="0"/>
        <v>20994598</v>
      </c>
    </row>
    <row r="10" spans="1:15" x14ac:dyDescent="0.25">
      <c r="A10" s="5">
        <v>4</v>
      </c>
      <c r="B10" s="6" t="s">
        <v>7</v>
      </c>
      <c r="C10" s="55">
        <v>2487402.84</v>
      </c>
      <c r="D10" s="55">
        <v>5459995</v>
      </c>
      <c r="E10" s="55">
        <v>56350</v>
      </c>
      <c r="F10" s="55">
        <v>69559</v>
      </c>
      <c r="G10" s="55">
        <v>177874</v>
      </c>
      <c r="H10" s="55">
        <v>52881</v>
      </c>
      <c r="I10" s="55">
        <v>711496</v>
      </c>
      <c r="J10" s="55">
        <v>127281</v>
      </c>
      <c r="K10" s="55">
        <v>199027</v>
      </c>
      <c r="L10" s="55">
        <v>1105704</v>
      </c>
      <c r="M10" s="56">
        <f t="shared" si="0"/>
        <v>10447569.84</v>
      </c>
    </row>
    <row r="11" spans="1:15" x14ac:dyDescent="0.25">
      <c r="A11" s="5">
        <v>5</v>
      </c>
      <c r="B11" s="6" t="s">
        <v>8</v>
      </c>
      <c r="C11" s="55">
        <v>5881097.4199999999</v>
      </c>
      <c r="D11" s="55">
        <v>15344195</v>
      </c>
      <c r="E11" s="55">
        <v>137633</v>
      </c>
      <c r="F11" s="55">
        <v>55017</v>
      </c>
      <c r="G11" s="55">
        <v>406854</v>
      </c>
      <c r="H11" s="55">
        <v>146050</v>
      </c>
      <c r="I11" s="55">
        <v>1726520</v>
      </c>
      <c r="J11" s="55">
        <v>345252</v>
      </c>
      <c r="K11" s="55">
        <v>558120</v>
      </c>
      <c r="L11" s="55">
        <v>2996633</v>
      </c>
      <c r="M11" s="56">
        <f t="shared" si="0"/>
        <v>27597371.420000002</v>
      </c>
    </row>
    <row r="12" spans="1:15" x14ac:dyDescent="0.25">
      <c r="A12" s="5">
        <v>6</v>
      </c>
      <c r="B12" s="6" t="s">
        <v>9</v>
      </c>
      <c r="C12" s="55">
        <v>3207177.76</v>
      </c>
      <c r="D12" s="55">
        <v>9172165</v>
      </c>
      <c r="E12" s="55">
        <v>131152</v>
      </c>
      <c r="F12" s="55">
        <v>40714</v>
      </c>
      <c r="G12" s="55">
        <v>363836</v>
      </c>
      <c r="H12" s="55">
        <v>87767</v>
      </c>
      <c r="I12" s="55">
        <v>729267</v>
      </c>
      <c r="J12" s="55">
        <v>211248</v>
      </c>
      <c r="K12" s="55">
        <v>309580</v>
      </c>
      <c r="L12" s="55">
        <v>1733008</v>
      </c>
      <c r="M12" s="56">
        <f t="shared" si="0"/>
        <v>15985914.76</v>
      </c>
    </row>
    <row r="13" spans="1:15" x14ac:dyDescent="0.25">
      <c r="A13" s="5">
        <v>7</v>
      </c>
      <c r="B13" s="6" t="s">
        <v>10</v>
      </c>
      <c r="C13" s="55">
        <v>36550281.629999995</v>
      </c>
      <c r="D13" s="55">
        <v>31395261</v>
      </c>
      <c r="E13" s="55">
        <v>169827</v>
      </c>
      <c r="F13" s="55">
        <v>1849213</v>
      </c>
      <c r="G13" s="55">
        <v>648943</v>
      </c>
      <c r="H13" s="55">
        <v>324471</v>
      </c>
      <c r="I13" s="55">
        <v>5175584</v>
      </c>
      <c r="J13" s="55">
        <v>704156</v>
      </c>
      <c r="K13" s="55">
        <v>574474</v>
      </c>
      <c r="L13" s="55">
        <v>6627726</v>
      </c>
      <c r="M13" s="56">
        <f t="shared" si="0"/>
        <v>84019936.629999995</v>
      </c>
    </row>
    <row r="14" spans="1:15" x14ac:dyDescent="0.25">
      <c r="A14" s="5">
        <v>8</v>
      </c>
      <c r="B14" s="6" t="s">
        <v>11</v>
      </c>
      <c r="C14" s="55">
        <v>14586709.92</v>
      </c>
      <c r="D14" s="55">
        <v>33802223</v>
      </c>
      <c r="E14" s="55">
        <v>70434</v>
      </c>
      <c r="F14" s="55">
        <v>272947</v>
      </c>
      <c r="G14" s="55">
        <v>1442445</v>
      </c>
      <c r="H14" s="55">
        <v>337979</v>
      </c>
      <c r="I14" s="55">
        <v>2788324</v>
      </c>
      <c r="J14" s="55">
        <v>798958</v>
      </c>
      <c r="K14" s="55">
        <v>893229</v>
      </c>
      <c r="L14" s="55">
        <v>6554374</v>
      </c>
      <c r="M14" s="56">
        <f t="shared" si="0"/>
        <v>61547622.920000002</v>
      </c>
    </row>
    <row r="15" spans="1:15" x14ac:dyDescent="0.25">
      <c r="A15" s="5">
        <v>9</v>
      </c>
      <c r="B15" s="6" t="s">
        <v>12</v>
      </c>
      <c r="C15" s="55">
        <v>652151.70000000007</v>
      </c>
      <c r="D15" s="55">
        <v>660517</v>
      </c>
      <c r="E15" s="55">
        <v>0</v>
      </c>
      <c r="F15" s="55">
        <v>1218</v>
      </c>
      <c r="G15" s="55">
        <v>61759</v>
      </c>
      <c r="H15" s="55">
        <v>5202</v>
      </c>
      <c r="I15" s="55">
        <v>68380</v>
      </c>
      <c r="J15" s="55">
        <v>12520</v>
      </c>
      <c r="K15" s="55">
        <v>17497</v>
      </c>
      <c r="L15" s="55">
        <v>135719</v>
      </c>
      <c r="M15" s="56">
        <f t="shared" si="0"/>
        <v>1614963.7000000002</v>
      </c>
    </row>
    <row r="16" spans="1:15" ht="15.6" x14ac:dyDescent="0.25">
      <c r="A16" s="5">
        <v>10</v>
      </c>
      <c r="B16" s="6" t="s">
        <v>187</v>
      </c>
      <c r="C16" s="55">
        <v>15345149.24</v>
      </c>
      <c r="D16" s="55">
        <v>30759098</v>
      </c>
      <c r="E16" s="55">
        <v>177683</v>
      </c>
      <c r="F16" s="55">
        <v>117067</v>
      </c>
      <c r="G16" s="55">
        <v>780571</v>
      </c>
      <c r="H16" s="55">
        <v>333679</v>
      </c>
      <c r="I16" s="55">
        <v>3390421</v>
      </c>
      <c r="J16" s="55">
        <v>788794</v>
      </c>
      <c r="K16" s="55">
        <v>852074</v>
      </c>
      <c r="L16" s="55">
        <v>6530582</v>
      </c>
      <c r="M16" s="56">
        <f t="shared" si="0"/>
        <v>59075118.240000002</v>
      </c>
    </row>
    <row r="17" spans="1:13" x14ac:dyDescent="0.25">
      <c r="A17" s="5">
        <v>11</v>
      </c>
      <c r="B17" s="6" t="s">
        <v>13</v>
      </c>
      <c r="C17" s="55">
        <v>868154.64</v>
      </c>
      <c r="D17" s="55">
        <v>3337816</v>
      </c>
      <c r="E17" s="55">
        <v>0</v>
      </c>
      <c r="F17" s="55">
        <v>0</v>
      </c>
      <c r="G17" s="55">
        <v>77997</v>
      </c>
      <c r="H17" s="55">
        <v>27856</v>
      </c>
      <c r="I17" s="55">
        <v>477096</v>
      </c>
      <c r="J17" s="55">
        <v>67047</v>
      </c>
      <c r="K17" s="55">
        <v>88126</v>
      </c>
      <c r="L17" s="55">
        <v>639166</v>
      </c>
      <c r="M17" s="56">
        <f t="shared" si="0"/>
        <v>5583258.6399999997</v>
      </c>
    </row>
    <row r="18" spans="1:13" x14ac:dyDescent="0.25">
      <c r="A18" s="5">
        <v>12</v>
      </c>
      <c r="B18" s="6" t="s">
        <v>14</v>
      </c>
      <c r="C18" s="55">
        <v>6518035.0800000001</v>
      </c>
      <c r="D18" s="55">
        <v>14287400</v>
      </c>
      <c r="E18" s="55">
        <v>101110</v>
      </c>
      <c r="F18" s="55">
        <v>86332</v>
      </c>
      <c r="G18" s="55">
        <v>387322</v>
      </c>
      <c r="H18" s="55">
        <v>162915.78</v>
      </c>
      <c r="I18" s="55">
        <v>1661409</v>
      </c>
      <c r="J18" s="55">
        <v>337327</v>
      </c>
      <c r="K18" s="55">
        <v>224407.22</v>
      </c>
      <c r="L18" s="55">
        <v>2902369</v>
      </c>
      <c r="M18" s="56">
        <f t="shared" si="0"/>
        <v>26668627.079999998</v>
      </c>
    </row>
    <row r="19" spans="1:13" x14ac:dyDescent="0.25">
      <c r="A19" s="5">
        <v>13</v>
      </c>
      <c r="B19" s="6" t="s">
        <v>15</v>
      </c>
      <c r="C19" s="55">
        <v>2328492.42</v>
      </c>
      <c r="D19" s="55">
        <v>5855576</v>
      </c>
      <c r="E19" s="55">
        <v>83348</v>
      </c>
      <c r="F19" s="55">
        <v>26054.04</v>
      </c>
      <c r="G19" s="55">
        <v>232287</v>
      </c>
      <c r="H19" s="55">
        <v>41751</v>
      </c>
      <c r="I19" s="55">
        <v>803138</v>
      </c>
      <c r="J19" s="55">
        <v>100491</v>
      </c>
      <c r="K19" s="55">
        <v>322622</v>
      </c>
      <c r="L19" s="55">
        <v>1051367</v>
      </c>
      <c r="M19" s="56">
        <f t="shared" si="0"/>
        <v>10845126.460000001</v>
      </c>
    </row>
    <row r="20" spans="1:13" x14ac:dyDescent="0.25">
      <c r="A20" s="5">
        <v>14</v>
      </c>
      <c r="B20" s="6" t="s">
        <v>16</v>
      </c>
      <c r="C20" s="55">
        <v>3324974.6199999996</v>
      </c>
      <c r="D20" s="55">
        <v>9223051</v>
      </c>
      <c r="E20" s="55">
        <v>257217</v>
      </c>
      <c r="F20" s="55">
        <v>3264</v>
      </c>
      <c r="G20" s="55">
        <v>692484</v>
      </c>
      <c r="H20" s="55">
        <v>87960</v>
      </c>
      <c r="I20" s="55">
        <v>804432</v>
      </c>
      <c r="J20" s="55">
        <v>211711</v>
      </c>
      <c r="K20" s="55">
        <v>490976</v>
      </c>
      <c r="L20" s="55">
        <v>1997487</v>
      </c>
      <c r="M20" s="56">
        <f t="shared" si="0"/>
        <v>17093556.619999997</v>
      </c>
    </row>
    <row r="21" spans="1:13" x14ac:dyDescent="0.25">
      <c r="A21" s="5">
        <v>15</v>
      </c>
      <c r="B21" s="6" t="s">
        <v>17</v>
      </c>
      <c r="C21" s="55">
        <v>2933466.3200000003</v>
      </c>
      <c r="D21" s="55">
        <v>7210520</v>
      </c>
      <c r="E21" s="55">
        <v>97036</v>
      </c>
      <c r="F21" s="55">
        <v>27642</v>
      </c>
      <c r="G21" s="55">
        <v>232485</v>
      </c>
      <c r="H21" s="55">
        <v>67808</v>
      </c>
      <c r="I21" s="55">
        <v>659919</v>
      </c>
      <c r="J21" s="55">
        <v>160294</v>
      </c>
      <c r="K21" s="55">
        <v>371734</v>
      </c>
      <c r="L21" s="55">
        <v>1375537</v>
      </c>
      <c r="M21" s="56">
        <f t="shared" si="0"/>
        <v>13136441.32</v>
      </c>
    </row>
    <row r="22" spans="1:13" x14ac:dyDescent="0.25">
      <c r="A22" s="5">
        <v>16</v>
      </c>
      <c r="B22" s="6" t="s">
        <v>18</v>
      </c>
      <c r="C22" s="55">
        <v>10686108.940000001</v>
      </c>
      <c r="D22" s="55">
        <v>28501728</v>
      </c>
      <c r="E22" s="55">
        <v>376218</v>
      </c>
      <c r="F22" s="55">
        <v>225421</v>
      </c>
      <c r="G22" s="55">
        <v>693747</v>
      </c>
      <c r="H22" s="55">
        <v>296564</v>
      </c>
      <c r="I22" s="55">
        <v>3214540</v>
      </c>
      <c r="J22" s="55">
        <v>701056</v>
      </c>
      <c r="K22" s="55">
        <v>1037973</v>
      </c>
      <c r="L22" s="55">
        <v>5873022</v>
      </c>
      <c r="M22" s="56">
        <f t="shared" si="0"/>
        <v>51606377.939999998</v>
      </c>
    </row>
    <row r="23" spans="1:13" x14ac:dyDescent="0.25">
      <c r="A23" s="5">
        <v>17</v>
      </c>
      <c r="B23" s="6" t="s">
        <v>19</v>
      </c>
      <c r="C23" s="55">
        <v>6552062.7000000002</v>
      </c>
      <c r="D23" s="55">
        <v>15532924</v>
      </c>
      <c r="E23" s="55">
        <v>209999</v>
      </c>
      <c r="F23" s="55">
        <v>153582</v>
      </c>
      <c r="G23" s="55">
        <v>195722</v>
      </c>
      <c r="H23" s="55">
        <v>149510</v>
      </c>
      <c r="I23" s="55">
        <v>1530439</v>
      </c>
      <c r="J23" s="55">
        <v>359857</v>
      </c>
      <c r="K23" s="55">
        <v>595322</v>
      </c>
      <c r="L23" s="55">
        <v>2884185</v>
      </c>
      <c r="M23" s="56">
        <f t="shared" si="0"/>
        <v>28163602.699999999</v>
      </c>
    </row>
    <row r="24" spans="1:13" x14ac:dyDescent="0.25">
      <c r="A24" s="5">
        <v>18</v>
      </c>
      <c r="B24" s="6" t="s">
        <v>20</v>
      </c>
      <c r="C24" s="55">
        <v>5016922.0999999996</v>
      </c>
      <c r="D24" s="55">
        <v>13588335</v>
      </c>
      <c r="E24" s="55">
        <v>156972</v>
      </c>
      <c r="F24" s="55">
        <v>153400</v>
      </c>
      <c r="G24" s="55">
        <v>523764</v>
      </c>
      <c r="H24" s="55">
        <v>130941</v>
      </c>
      <c r="I24" s="55">
        <v>1457017</v>
      </c>
      <c r="J24" s="55">
        <v>315163</v>
      </c>
      <c r="K24" s="55">
        <v>576141</v>
      </c>
      <c r="L24" s="55">
        <v>2842611</v>
      </c>
      <c r="M24" s="56">
        <f t="shared" si="0"/>
        <v>24761266.100000001</v>
      </c>
    </row>
    <row r="25" spans="1:13" x14ac:dyDescent="0.25">
      <c r="A25" s="5">
        <v>19</v>
      </c>
      <c r="B25" s="6" t="s">
        <v>21</v>
      </c>
      <c r="C25" s="55">
        <v>925859.82000000007</v>
      </c>
      <c r="D25" s="55">
        <v>1314721</v>
      </c>
      <c r="E25" s="55">
        <v>99373</v>
      </c>
      <c r="F25" s="55">
        <v>1894</v>
      </c>
      <c r="G25" s="55">
        <v>96470</v>
      </c>
      <c r="H25" s="55">
        <v>11302</v>
      </c>
      <c r="I25" s="55">
        <v>214132</v>
      </c>
      <c r="J25" s="55">
        <v>12669.460000000001</v>
      </c>
      <c r="K25" s="55">
        <v>55299</v>
      </c>
      <c r="L25" s="55">
        <v>284568</v>
      </c>
      <c r="M25" s="56">
        <f t="shared" si="0"/>
        <v>3016288.2800000003</v>
      </c>
    </row>
    <row r="26" spans="1:13" x14ac:dyDescent="0.25">
      <c r="A26" s="5">
        <v>20</v>
      </c>
      <c r="B26" s="6" t="s">
        <v>22</v>
      </c>
      <c r="C26" s="55">
        <v>2229052.6</v>
      </c>
      <c r="D26" s="55">
        <v>7179681</v>
      </c>
      <c r="E26" s="55">
        <v>41762</v>
      </c>
      <c r="F26" s="55">
        <v>11337</v>
      </c>
      <c r="G26" s="55">
        <v>450739</v>
      </c>
      <c r="H26" s="55">
        <v>65758</v>
      </c>
      <c r="I26" s="55">
        <v>741268</v>
      </c>
      <c r="J26" s="55">
        <v>158273</v>
      </c>
      <c r="K26" s="55">
        <v>261835</v>
      </c>
      <c r="L26" s="55">
        <v>1463408</v>
      </c>
      <c r="M26" s="56">
        <f t="shared" si="0"/>
        <v>12603113.6</v>
      </c>
    </row>
    <row r="27" spans="1:13" x14ac:dyDescent="0.25">
      <c r="A27" s="5">
        <v>21</v>
      </c>
      <c r="B27" s="6" t="s">
        <v>23</v>
      </c>
      <c r="C27" s="55">
        <v>83195164.979999989</v>
      </c>
      <c r="D27" s="55">
        <v>220937239</v>
      </c>
      <c r="E27" s="55">
        <v>2255074</v>
      </c>
      <c r="F27" s="55">
        <v>6275986</v>
      </c>
      <c r="G27" s="55">
        <v>1761044</v>
      </c>
      <c r="H27" s="55">
        <v>2201305</v>
      </c>
      <c r="I27" s="55">
        <v>22693456</v>
      </c>
      <c r="J27" s="55">
        <v>5298342</v>
      </c>
      <c r="K27" s="55">
        <v>5483251</v>
      </c>
      <c r="L27" s="55">
        <v>41344515</v>
      </c>
      <c r="M27" s="56">
        <f t="shared" si="0"/>
        <v>391445376.98000002</v>
      </c>
    </row>
    <row r="28" spans="1:13" x14ac:dyDescent="0.25">
      <c r="A28" s="5">
        <v>22</v>
      </c>
      <c r="B28" s="6" t="s">
        <v>24</v>
      </c>
      <c r="C28" s="55">
        <v>2907973.2800000003</v>
      </c>
      <c r="D28" s="55">
        <v>4695124</v>
      </c>
      <c r="E28" s="55">
        <v>0</v>
      </c>
      <c r="F28" s="55">
        <v>72469</v>
      </c>
      <c r="G28" s="55">
        <v>135454</v>
      </c>
      <c r="H28" s="55">
        <v>45686</v>
      </c>
      <c r="I28" s="55">
        <v>473689</v>
      </c>
      <c r="J28" s="55">
        <v>106103</v>
      </c>
      <c r="K28" s="55">
        <v>70532</v>
      </c>
      <c r="L28" s="55">
        <v>908906</v>
      </c>
      <c r="M28" s="56">
        <f t="shared" si="0"/>
        <v>9415936.2800000012</v>
      </c>
    </row>
    <row r="29" spans="1:13" x14ac:dyDescent="0.25">
      <c r="A29" s="5">
        <v>23</v>
      </c>
      <c r="B29" s="6" t="s">
        <v>25</v>
      </c>
      <c r="C29" s="55">
        <v>873787.22000000009</v>
      </c>
      <c r="D29" s="55">
        <v>1862126</v>
      </c>
      <c r="E29" s="55">
        <v>0</v>
      </c>
      <c r="F29" s="55">
        <v>1010</v>
      </c>
      <c r="G29" s="55">
        <v>134361</v>
      </c>
      <c r="H29" s="55">
        <v>17165</v>
      </c>
      <c r="I29" s="55">
        <v>357210</v>
      </c>
      <c r="J29" s="55">
        <v>39178</v>
      </c>
      <c r="K29" s="55">
        <v>71028</v>
      </c>
      <c r="L29" s="55">
        <v>437708</v>
      </c>
      <c r="M29" s="56">
        <f t="shared" si="0"/>
        <v>3793573.22</v>
      </c>
    </row>
    <row r="30" spans="1:13" x14ac:dyDescent="0.25">
      <c r="A30" s="5">
        <v>24</v>
      </c>
      <c r="B30" s="6" t="s">
        <v>26</v>
      </c>
      <c r="C30" s="55">
        <v>12031532.219999999</v>
      </c>
      <c r="D30" s="55">
        <v>29204176</v>
      </c>
      <c r="E30" s="55">
        <v>0</v>
      </c>
      <c r="F30" s="55">
        <v>1348895</v>
      </c>
      <c r="G30" s="55">
        <v>424631</v>
      </c>
      <c r="H30" s="55">
        <v>298814</v>
      </c>
      <c r="I30" s="55">
        <v>2338091</v>
      </c>
      <c r="J30" s="55">
        <v>693983</v>
      </c>
      <c r="K30" s="55">
        <v>1027502</v>
      </c>
      <c r="L30" s="55">
        <v>5546413</v>
      </c>
      <c r="M30" s="56">
        <f t="shared" si="0"/>
        <v>52914037.219999999</v>
      </c>
    </row>
    <row r="31" spans="1:13" x14ac:dyDescent="0.25">
      <c r="A31" s="5">
        <v>25</v>
      </c>
      <c r="B31" s="6" t="s">
        <v>27</v>
      </c>
      <c r="C31" s="55">
        <v>1789701.2999999998</v>
      </c>
      <c r="D31" s="55">
        <v>5195540</v>
      </c>
      <c r="E31" s="55">
        <v>97271</v>
      </c>
      <c r="F31" s="55">
        <v>15843</v>
      </c>
      <c r="G31" s="55">
        <v>279365</v>
      </c>
      <c r="H31" s="55">
        <v>44026</v>
      </c>
      <c r="I31" s="55">
        <v>547524</v>
      </c>
      <c r="J31" s="55">
        <v>105967</v>
      </c>
      <c r="K31" s="55">
        <v>265757</v>
      </c>
      <c r="L31" s="55">
        <v>999791</v>
      </c>
      <c r="M31" s="56">
        <f t="shared" si="0"/>
        <v>9340785.3000000007</v>
      </c>
    </row>
    <row r="32" spans="1:13" x14ac:dyDescent="0.25">
      <c r="A32" s="5">
        <v>26</v>
      </c>
      <c r="B32" s="6" t="s">
        <v>28</v>
      </c>
      <c r="C32" s="55">
        <v>2577190.8200000003</v>
      </c>
      <c r="D32" s="55">
        <v>8248067</v>
      </c>
      <c r="E32" s="55">
        <v>46761</v>
      </c>
      <c r="F32" s="55">
        <v>2343</v>
      </c>
      <c r="G32" s="55">
        <v>455610</v>
      </c>
      <c r="H32" s="55">
        <v>75251</v>
      </c>
      <c r="I32" s="55">
        <v>912587</v>
      </c>
      <c r="J32" s="55">
        <v>181122</v>
      </c>
      <c r="K32" s="55">
        <v>324263</v>
      </c>
      <c r="L32" s="55">
        <v>1651414</v>
      </c>
      <c r="M32" s="56">
        <f t="shared" si="0"/>
        <v>14474608.82</v>
      </c>
    </row>
    <row r="33" spans="1:13" x14ac:dyDescent="0.25">
      <c r="A33" s="5">
        <v>27</v>
      </c>
      <c r="B33" s="6" t="s">
        <v>29</v>
      </c>
      <c r="C33" s="55">
        <v>5595646.2800000003</v>
      </c>
      <c r="D33" s="55">
        <v>17853715</v>
      </c>
      <c r="E33" s="55">
        <v>141153</v>
      </c>
      <c r="F33" s="55">
        <v>131604</v>
      </c>
      <c r="G33" s="55">
        <v>304217</v>
      </c>
      <c r="H33" s="55">
        <v>159352</v>
      </c>
      <c r="I33" s="55">
        <v>2028114</v>
      </c>
      <c r="J33" s="55">
        <v>383545</v>
      </c>
      <c r="K33" s="55">
        <v>643202</v>
      </c>
      <c r="L33" s="55">
        <v>3253674</v>
      </c>
      <c r="M33" s="56">
        <f t="shared" si="0"/>
        <v>30494222.280000001</v>
      </c>
    </row>
    <row r="34" spans="1:13" x14ac:dyDescent="0.25">
      <c r="A34" s="5">
        <v>28</v>
      </c>
      <c r="B34" s="6" t="s">
        <v>30</v>
      </c>
      <c r="C34" s="55">
        <v>1828561.2200000002</v>
      </c>
      <c r="D34" s="55">
        <v>3561234</v>
      </c>
      <c r="E34" s="55">
        <v>45403</v>
      </c>
      <c r="F34" s="55">
        <v>20260</v>
      </c>
      <c r="G34" s="55">
        <v>88974</v>
      </c>
      <c r="H34" s="55">
        <v>32354</v>
      </c>
      <c r="I34" s="55">
        <v>528643</v>
      </c>
      <c r="J34" s="55">
        <v>76483</v>
      </c>
      <c r="K34" s="55">
        <v>214346</v>
      </c>
      <c r="L34" s="55">
        <v>723346</v>
      </c>
      <c r="M34" s="56">
        <f t="shared" si="0"/>
        <v>7119604.2200000007</v>
      </c>
    </row>
    <row r="35" spans="1:13" ht="15.6" x14ac:dyDescent="0.25">
      <c r="A35" s="5">
        <v>29</v>
      </c>
      <c r="B35" s="6" t="s">
        <v>228</v>
      </c>
      <c r="C35" s="55">
        <v>248417057.25</v>
      </c>
      <c r="D35" s="55">
        <v>367847817</v>
      </c>
      <c r="E35" s="55">
        <v>1368085</v>
      </c>
      <c r="F35" s="55">
        <v>21056897</v>
      </c>
      <c r="G35" s="55">
        <v>3014807</v>
      </c>
      <c r="H35" s="55">
        <v>3678064</v>
      </c>
      <c r="I35" s="55">
        <v>57219863</v>
      </c>
      <c r="J35" s="55">
        <v>7982002</v>
      </c>
      <c r="K35" s="55">
        <v>7054647</v>
      </c>
      <c r="L35" s="55">
        <v>73198337</v>
      </c>
      <c r="M35" s="56">
        <f t="shared" si="0"/>
        <v>790837576.25</v>
      </c>
    </row>
    <row r="36" spans="1:13" x14ac:dyDescent="0.25">
      <c r="A36" s="5">
        <v>30</v>
      </c>
      <c r="B36" s="6" t="s">
        <v>31</v>
      </c>
      <c r="C36" s="55">
        <v>16230711.239999998</v>
      </c>
      <c r="D36" s="55">
        <v>25001744</v>
      </c>
      <c r="E36" s="55">
        <v>74139</v>
      </c>
      <c r="F36" s="55">
        <v>633663</v>
      </c>
      <c r="G36" s="55">
        <v>649595</v>
      </c>
      <c r="H36" s="55">
        <v>251884</v>
      </c>
      <c r="I36" s="55">
        <v>2730951</v>
      </c>
      <c r="J36" s="55">
        <v>584989</v>
      </c>
      <c r="K36" s="55">
        <v>481673</v>
      </c>
      <c r="L36" s="55">
        <v>4927201</v>
      </c>
      <c r="M36" s="56">
        <f t="shared" si="0"/>
        <v>51566550.239999995</v>
      </c>
    </row>
    <row r="37" spans="1:13" x14ac:dyDescent="0.25">
      <c r="A37" s="5">
        <v>31</v>
      </c>
      <c r="B37" s="6" t="s">
        <v>32</v>
      </c>
      <c r="C37" s="55">
        <v>2801469.86</v>
      </c>
      <c r="D37" s="55">
        <v>5988163</v>
      </c>
      <c r="E37" s="55">
        <v>19700</v>
      </c>
      <c r="F37" s="55">
        <v>38503</v>
      </c>
      <c r="G37" s="55">
        <v>231285</v>
      </c>
      <c r="H37" s="55">
        <v>58352</v>
      </c>
      <c r="I37" s="55">
        <v>646114</v>
      </c>
      <c r="J37" s="55">
        <v>140448</v>
      </c>
      <c r="K37" s="55">
        <v>202640</v>
      </c>
      <c r="L37" s="55">
        <v>1259339</v>
      </c>
      <c r="M37" s="56">
        <f t="shared" si="0"/>
        <v>11386013.859999999</v>
      </c>
    </row>
    <row r="38" spans="1:13" x14ac:dyDescent="0.25">
      <c r="A38" s="5">
        <v>32</v>
      </c>
      <c r="B38" s="6" t="s">
        <v>33</v>
      </c>
      <c r="C38" s="55">
        <v>5074679.12</v>
      </c>
      <c r="D38" s="55">
        <v>10901801</v>
      </c>
      <c r="E38" s="55">
        <v>0</v>
      </c>
      <c r="F38" s="55">
        <v>76359</v>
      </c>
      <c r="G38" s="55">
        <v>357266</v>
      </c>
      <c r="H38" s="55">
        <v>109327</v>
      </c>
      <c r="I38" s="55">
        <v>1048372</v>
      </c>
      <c r="J38" s="55">
        <v>258442</v>
      </c>
      <c r="K38" s="55">
        <v>253796</v>
      </c>
      <c r="L38" s="55">
        <v>2133836</v>
      </c>
      <c r="M38" s="56">
        <f t="shared" si="0"/>
        <v>20213878.120000001</v>
      </c>
    </row>
    <row r="39" spans="1:13" x14ac:dyDescent="0.25">
      <c r="A39" s="5">
        <v>33</v>
      </c>
      <c r="B39" s="6" t="s">
        <v>34</v>
      </c>
      <c r="C39" s="55">
        <v>9613771.5</v>
      </c>
      <c r="D39" s="55">
        <v>19170031</v>
      </c>
      <c r="E39" s="55">
        <v>177483</v>
      </c>
      <c r="F39" s="55">
        <v>122728</v>
      </c>
      <c r="G39" s="55">
        <v>518925</v>
      </c>
      <c r="H39" s="55">
        <v>196350</v>
      </c>
      <c r="I39" s="55">
        <v>1865325</v>
      </c>
      <c r="J39" s="55">
        <v>464157</v>
      </c>
      <c r="K39" s="55">
        <v>711769</v>
      </c>
      <c r="L39" s="55">
        <v>3986605</v>
      </c>
      <c r="M39" s="56">
        <f t="shared" si="0"/>
        <v>36827144.5</v>
      </c>
    </row>
    <row r="40" spans="1:13" x14ac:dyDescent="0.25">
      <c r="A40" s="5">
        <v>34</v>
      </c>
      <c r="B40" s="6" t="s">
        <v>35</v>
      </c>
      <c r="C40" s="55">
        <v>20245760.719999999</v>
      </c>
      <c r="D40" s="55">
        <v>47392161</v>
      </c>
      <c r="E40" s="55">
        <v>115994</v>
      </c>
      <c r="F40" s="55">
        <v>1171709</v>
      </c>
      <c r="G40" s="55">
        <v>1278076</v>
      </c>
      <c r="H40" s="55">
        <v>464015</v>
      </c>
      <c r="I40" s="55">
        <v>3850509</v>
      </c>
      <c r="J40" s="55">
        <v>1077654</v>
      </c>
      <c r="K40" s="55">
        <v>1147826</v>
      </c>
      <c r="L40" s="55">
        <v>8808142</v>
      </c>
      <c r="M40" s="56">
        <f t="shared" si="0"/>
        <v>85551846.719999999</v>
      </c>
    </row>
    <row r="41" spans="1:13" x14ac:dyDescent="0.25">
      <c r="A41" s="5">
        <v>35</v>
      </c>
      <c r="B41" s="6" t="s">
        <v>36</v>
      </c>
      <c r="C41" s="55">
        <v>3150443</v>
      </c>
      <c r="D41" s="55">
        <v>15308590</v>
      </c>
      <c r="E41" s="55">
        <v>58099</v>
      </c>
      <c r="F41" s="55">
        <v>8777</v>
      </c>
      <c r="G41" s="55">
        <v>776539</v>
      </c>
      <c r="H41" s="55">
        <v>138934</v>
      </c>
      <c r="I41" s="55">
        <v>1585331</v>
      </c>
      <c r="J41" s="55">
        <v>328429</v>
      </c>
      <c r="K41" s="55">
        <v>454015</v>
      </c>
      <c r="L41" s="55">
        <v>2877909</v>
      </c>
      <c r="M41" s="56">
        <f t="shared" si="0"/>
        <v>24687066</v>
      </c>
    </row>
    <row r="42" spans="1:13" x14ac:dyDescent="0.25">
      <c r="A42" s="5">
        <v>36</v>
      </c>
      <c r="B42" s="6" t="s">
        <v>37</v>
      </c>
      <c r="C42" s="55">
        <v>7295826.6200000001</v>
      </c>
      <c r="D42" s="55">
        <v>15904835</v>
      </c>
      <c r="E42" s="55">
        <v>81280</v>
      </c>
      <c r="F42" s="55">
        <v>44013</v>
      </c>
      <c r="G42" s="55">
        <v>237004</v>
      </c>
      <c r="H42" s="55">
        <v>158966</v>
      </c>
      <c r="I42" s="55">
        <v>1271727</v>
      </c>
      <c r="J42" s="55">
        <v>382616</v>
      </c>
      <c r="K42" s="55">
        <v>407531</v>
      </c>
      <c r="L42" s="55">
        <v>2968326</v>
      </c>
      <c r="M42" s="56">
        <f t="shared" si="0"/>
        <v>28752124.620000001</v>
      </c>
    </row>
    <row r="43" spans="1:13" x14ac:dyDescent="0.25">
      <c r="A43" s="5">
        <v>37</v>
      </c>
      <c r="B43" s="6" t="s">
        <v>38</v>
      </c>
      <c r="C43" s="55">
        <v>4183402.76</v>
      </c>
      <c r="D43" s="55">
        <v>2634213</v>
      </c>
      <c r="E43" s="55">
        <v>6307</v>
      </c>
      <c r="F43" s="55">
        <v>15219</v>
      </c>
      <c r="G43" s="55">
        <v>46027</v>
      </c>
      <c r="H43" s="55">
        <v>27220</v>
      </c>
      <c r="I43" s="55">
        <v>416719</v>
      </c>
      <c r="J43" s="55">
        <v>65517</v>
      </c>
      <c r="K43" s="55">
        <v>54936</v>
      </c>
      <c r="L43" s="55">
        <v>566184</v>
      </c>
      <c r="M43" s="56">
        <f t="shared" si="0"/>
        <v>8015744.7599999998</v>
      </c>
    </row>
    <row r="44" spans="1:13" x14ac:dyDescent="0.25">
      <c r="A44" s="5">
        <v>38</v>
      </c>
      <c r="B44" s="6" t="s">
        <v>39</v>
      </c>
      <c r="C44" s="55">
        <v>2324689.62</v>
      </c>
      <c r="D44" s="55">
        <v>6107736</v>
      </c>
      <c r="E44" s="55">
        <v>85446</v>
      </c>
      <c r="F44" s="55">
        <v>16750</v>
      </c>
      <c r="G44" s="55">
        <v>406617</v>
      </c>
      <c r="H44" s="55">
        <v>54606</v>
      </c>
      <c r="I44" s="55">
        <v>602612</v>
      </c>
      <c r="J44" s="55">
        <v>129084</v>
      </c>
      <c r="K44" s="55">
        <v>236950</v>
      </c>
      <c r="L44" s="55">
        <v>1263731</v>
      </c>
      <c r="M44" s="56">
        <f t="shared" si="0"/>
        <v>11228221.620000001</v>
      </c>
    </row>
    <row r="45" spans="1:13" x14ac:dyDescent="0.25">
      <c r="A45" s="5">
        <v>39</v>
      </c>
      <c r="B45" s="6" t="s">
        <v>40</v>
      </c>
      <c r="C45" s="55">
        <v>4473284.5600000005</v>
      </c>
      <c r="D45" s="55">
        <v>9741872</v>
      </c>
      <c r="E45" s="55">
        <v>74724</v>
      </c>
      <c r="F45" s="55">
        <v>160133</v>
      </c>
      <c r="G45" s="55">
        <v>262122</v>
      </c>
      <c r="H45" s="55">
        <v>99856</v>
      </c>
      <c r="I45" s="55">
        <v>1048489</v>
      </c>
      <c r="J45" s="55">
        <v>236053</v>
      </c>
      <c r="K45" s="55">
        <v>320966</v>
      </c>
      <c r="L45" s="55">
        <v>1961457</v>
      </c>
      <c r="M45" s="56">
        <f t="shared" si="0"/>
        <v>18378956.560000002</v>
      </c>
    </row>
    <row r="46" spans="1:13" ht="15.6" x14ac:dyDescent="0.25">
      <c r="A46" s="5">
        <v>40</v>
      </c>
      <c r="B46" s="6" t="s">
        <v>229</v>
      </c>
      <c r="C46" s="55">
        <v>2764437.61</v>
      </c>
      <c r="D46" s="55">
        <v>7566502</v>
      </c>
      <c r="E46" s="55">
        <v>159731</v>
      </c>
      <c r="F46" s="55">
        <v>102508</v>
      </c>
      <c r="G46" s="55">
        <v>221928</v>
      </c>
      <c r="H46" s="55">
        <v>71209</v>
      </c>
      <c r="I46" s="55">
        <v>856942</v>
      </c>
      <c r="J46" s="55">
        <v>169797</v>
      </c>
      <c r="K46" s="55">
        <v>525960</v>
      </c>
      <c r="L46" s="55">
        <v>1536216</v>
      </c>
      <c r="M46" s="56">
        <f t="shared" ref="M46" si="1">SUM(C46:L46)</f>
        <v>13975230.609999999</v>
      </c>
    </row>
    <row r="47" spans="1:13" x14ac:dyDescent="0.25">
      <c r="A47" s="5">
        <v>41</v>
      </c>
      <c r="B47" s="6" t="s">
        <v>41</v>
      </c>
      <c r="C47" s="55">
        <v>6288195.2599999998</v>
      </c>
      <c r="D47" s="55">
        <v>17152179</v>
      </c>
      <c r="E47" s="55">
        <v>202884</v>
      </c>
      <c r="F47" s="55">
        <v>86883</v>
      </c>
      <c r="G47" s="55">
        <v>446178</v>
      </c>
      <c r="H47" s="55">
        <v>162246</v>
      </c>
      <c r="I47" s="55">
        <v>2607531</v>
      </c>
      <c r="J47" s="55">
        <v>383539</v>
      </c>
      <c r="K47" s="55">
        <v>831513</v>
      </c>
      <c r="L47" s="55">
        <v>3586805</v>
      </c>
      <c r="M47" s="56">
        <f t="shared" si="0"/>
        <v>31747953.259999998</v>
      </c>
    </row>
    <row r="48" spans="1:13" x14ac:dyDescent="0.25">
      <c r="A48" s="5">
        <v>42</v>
      </c>
      <c r="B48" s="6" t="s">
        <v>42</v>
      </c>
      <c r="C48" s="55">
        <v>21739951.539999999</v>
      </c>
      <c r="D48" s="55">
        <v>47890513</v>
      </c>
      <c r="E48" s="55">
        <v>218981</v>
      </c>
      <c r="F48" s="55">
        <v>390579</v>
      </c>
      <c r="G48" s="55">
        <v>966724</v>
      </c>
      <c r="H48" s="55">
        <v>474731</v>
      </c>
      <c r="I48" s="55">
        <v>6033394</v>
      </c>
      <c r="J48" s="55">
        <v>1142633</v>
      </c>
      <c r="K48" s="55">
        <v>647360</v>
      </c>
      <c r="L48" s="55">
        <v>9339245</v>
      </c>
      <c r="M48" s="56">
        <f t="shared" si="0"/>
        <v>88844111.539999992</v>
      </c>
    </row>
    <row r="49" spans="1:13" x14ac:dyDescent="0.25">
      <c r="A49" s="5">
        <v>43</v>
      </c>
      <c r="B49" s="6" t="s">
        <v>43</v>
      </c>
      <c r="C49" s="55">
        <v>79059028.700000003</v>
      </c>
      <c r="D49" s="55">
        <v>151083725</v>
      </c>
      <c r="E49" s="55">
        <v>1568971.1400000001</v>
      </c>
      <c r="F49" s="55">
        <v>4488983</v>
      </c>
      <c r="G49" s="55">
        <v>2491276</v>
      </c>
      <c r="H49" s="55">
        <v>1539553</v>
      </c>
      <c r="I49" s="55">
        <v>18026764</v>
      </c>
      <c r="J49" s="55">
        <v>3705564</v>
      </c>
      <c r="K49" s="55">
        <v>5150504</v>
      </c>
      <c r="L49" s="55">
        <v>30483146</v>
      </c>
      <c r="M49" s="56">
        <f t="shared" si="0"/>
        <v>297597514.83999997</v>
      </c>
    </row>
    <row r="50" spans="1:13" x14ac:dyDescent="0.25">
      <c r="A50" s="5">
        <v>44</v>
      </c>
      <c r="B50" s="6" t="s">
        <v>44</v>
      </c>
      <c r="C50" s="55">
        <v>9269739.1799999997</v>
      </c>
      <c r="D50" s="55">
        <v>29023112</v>
      </c>
      <c r="E50" s="55">
        <v>292774</v>
      </c>
      <c r="F50" s="55">
        <v>518961</v>
      </c>
      <c r="G50" s="55">
        <v>888153</v>
      </c>
      <c r="H50" s="55">
        <v>284003</v>
      </c>
      <c r="I50" s="55">
        <v>3552613</v>
      </c>
      <c r="J50" s="55">
        <v>683568</v>
      </c>
      <c r="K50" s="55">
        <v>1378703</v>
      </c>
      <c r="L50" s="55">
        <v>6026017</v>
      </c>
      <c r="M50" s="56">
        <f t="shared" si="0"/>
        <v>51917643.18</v>
      </c>
    </row>
    <row r="51" spans="1:13" x14ac:dyDescent="0.25">
      <c r="A51" s="5">
        <v>45</v>
      </c>
      <c r="B51" s="6" t="s">
        <v>45</v>
      </c>
      <c r="C51" s="55">
        <v>289118.74</v>
      </c>
      <c r="D51" s="55">
        <v>497060</v>
      </c>
      <c r="E51" s="55">
        <v>1054</v>
      </c>
      <c r="F51" s="55">
        <v>0</v>
      </c>
      <c r="G51" s="55">
        <v>49380</v>
      </c>
      <c r="H51" s="55">
        <v>2641</v>
      </c>
      <c r="I51" s="55">
        <v>35605</v>
      </c>
      <c r="J51" s="55">
        <v>5826</v>
      </c>
      <c r="K51" s="55">
        <v>9902</v>
      </c>
      <c r="L51" s="55">
        <v>105275</v>
      </c>
      <c r="M51" s="56">
        <f t="shared" si="0"/>
        <v>995861.74</v>
      </c>
    </row>
    <row r="52" spans="1:13" x14ac:dyDescent="0.25">
      <c r="A52" s="5">
        <v>46</v>
      </c>
      <c r="B52" s="6" t="s">
        <v>46</v>
      </c>
      <c r="C52" s="55">
        <v>8103957.6600000001</v>
      </c>
      <c r="D52" s="55">
        <v>18829025</v>
      </c>
      <c r="E52" s="55">
        <v>33954</v>
      </c>
      <c r="F52" s="55">
        <v>61473</v>
      </c>
      <c r="G52" s="55">
        <v>312268</v>
      </c>
      <c r="H52" s="55">
        <v>182710</v>
      </c>
      <c r="I52" s="55">
        <v>1956660</v>
      </c>
      <c r="J52" s="55">
        <v>439767</v>
      </c>
      <c r="K52" s="55">
        <v>445148</v>
      </c>
      <c r="L52" s="55">
        <v>3561187</v>
      </c>
      <c r="M52" s="56">
        <f t="shared" si="0"/>
        <v>33926149.659999996</v>
      </c>
    </row>
    <row r="53" spans="1:13" ht="15.6" x14ac:dyDescent="0.25">
      <c r="A53" s="5">
        <v>47</v>
      </c>
      <c r="B53" s="6" t="s">
        <v>230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6">
        <f t="shared" si="0"/>
        <v>0</v>
      </c>
    </row>
    <row r="54" spans="1:13" x14ac:dyDescent="0.25">
      <c r="A54" s="5">
        <v>48</v>
      </c>
      <c r="B54" s="6" t="s">
        <v>47</v>
      </c>
      <c r="C54" s="55">
        <v>6434924.3399999999</v>
      </c>
      <c r="D54" s="55">
        <v>15550073</v>
      </c>
      <c r="E54" s="55">
        <v>136032</v>
      </c>
      <c r="F54" s="55">
        <v>67883</v>
      </c>
      <c r="G54" s="55">
        <v>161948</v>
      </c>
      <c r="H54" s="55">
        <v>151152</v>
      </c>
      <c r="I54" s="55">
        <v>1174124</v>
      </c>
      <c r="J54" s="55">
        <v>357312</v>
      </c>
      <c r="K54" s="55">
        <v>337392</v>
      </c>
      <c r="L54" s="55">
        <v>2745022</v>
      </c>
      <c r="M54" s="56">
        <f t="shared" si="0"/>
        <v>27115862.34</v>
      </c>
    </row>
    <row r="55" spans="1:13" x14ac:dyDescent="0.25">
      <c r="A55" s="5">
        <v>49</v>
      </c>
      <c r="B55" s="6" t="s">
        <v>48</v>
      </c>
      <c r="C55" s="55">
        <v>1049422.1200000001</v>
      </c>
      <c r="D55" s="55">
        <v>3141682</v>
      </c>
      <c r="E55" s="55">
        <v>0</v>
      </c>
      <c r="F55" s="55">
        <v>10821</v>
      </c>
      <c r="G55" s="55">
        <v>97138</v>
      </c>
      <c r="H55" s="55">
        <v>25563</v>
      </c>
      <c r="I55" s="55">
        <v>479648</v>
      </c>
      <c r="J55" s="55">
        <v>61527</v>
      </c>
      <c r="K55" s="55">
        <v>122701</v>
      </c>
      <c r="L55" s="55">
        <v>613038</v>
      </c>
      <c r="M55" s="56">
        <f t="shared" si="0"/>
        <v>5601540.1200000001</v>
      </c>
    </row>
    <row r="56" spans="1:13" x14ac:dyDescent="0.25">
      <c r="A56" s="5">
        <v>50</v>
      </c>
      <c r="B56" s="6" t="s">
        <v>49</v>
      </c>
      <c r="C56" s="55">
        <v>2931456.92</v>
      </c>
      <c r="D56" s="55">
        <v>8243254</v>
      </c>
      <c r="E56" s="55">
        <v>44563</v>
      </c>
      <c r="F56" s="55">
        <v>33784</v>
      </c>
      <c r="G56" s="55">
        <v>242647</v>
      </c>
      <c r="H56" s="55">
        <v>78045</v>
      </c>
      <c r="I56" s="55">
        <v>957819</v>
      </c>
      <c r="J56" s="55">
        <v>187846</v>
      </c>
      <c r="K56" s="55">
        <v>178793</v>
      </c>
      <c r="L56" s="55">
        <v>1583594</v>
      </c>
      <c r="M56" s="56">
        <f t="shared" si="0"/>
        <v>14481801.92</v>
      </c>
    </row>
    <row r="57" spans="1:13" x14ac:dyDescent="0.25">
      <c r="A57" s="5">
        <v>51</v>
      </c>
      <c r="B57" s="6" t="s">
        <v>50</v>
      </c>
      <c r="C57" s="55">
        <v>1472485.46</v>
      </c>
      <c r="D57" s="55">
        <v>1118054</v>
      </c>
      <c r="E57" s="55">
        <v>7242</v>
      </c>
      <c r="F57" s="55">
        <v>1826</v>
      </c>
      <c r="G57" s="55">
        <v>56957</v>
      </c>
      <c r="H57" s="55">
        <v>10373</v>
      </c>
      <c r="I57" s="55">
        <v>169174</v>
      </c>
      <c r="J57" s="55">
        <v>24967</v>
      </c>
      <c r="K57" s="55">
        <v>63181</v>
      </c>
      <c r="L57" s="55">
        <v>244048</v>
      </c>
      <c r="M57" s="56">
        <f t="shared" si="0"/>
        <v>3168307.46</v>
      </c>
    </row>
    <row r="58" spans="1:13" x14ac:dyDescent="0.25">
      <c r="A58" s="5">
        <v>52</v>
      </c>
      <c r="B58" s="6" t="s">
        <v>51</v>
      </c>
      <c r="C58" s="55">
        <v>4059931.04</v>
      </c>
      <c r="D58" s="55">
        <v>13702505.880000001</v>
      </c>
      <c r="E58" s="55">
        <v>0</v>
      </c>
      <c r="F58" s="55">
        <v>2049.12</v>
      </c>
      <c r="G58" s="55">
        <v>965080</v>
      </c>
      <c r="H58" s="55">
        <v>125781</v>
      </c>
      <c r="I58" s="55">
        <v>1856979</v>
      </c>
      <c r="J58" s="55">
        <v>302742</v>
      </c>
      <c r="K58" s="55">
        <v>615181</v>
      </c>
      <c r="L58" s="55">
        <v>2989004</v>
      </c>
      <c r="M58" s="56">
        <f t="shared" si="0"/>
        <v>24619253.040000003</v>
      </c>
    </row>
    <row r="59" spans="1:13" x14ac:dyDescent="0.25">
      <c r="A59" s="5">
        <v>53</v>
      </c>
      <c r="B59" s="6" t="s">
        <v>52</v>
      </c>
      <c r="C59" s="55">
        <v>110131367.5</v>
      </c>
      <c r="D59" s="55">
        <v>221282402</v>
      </c>
      <c r="E59" s="55">
        <v>804600</v>
      </c>
      <c r="F59" s="55">
        <v>8418450</v>
      </c>
      <c r="G59" s="55">
        <v>1407280</v>
      </c>
      <c r="H59" s="55">
        <v>2259054</v>
      </c>
      <c r="I59" s="55">
        <v>21331396</v>
      </c>
      <c r="J59" s="55">
        <v>4902518</v>
      </c>
      <c r="K59" s="55">
        <v>2444222</v>
      </c>
      <c r="L59" s="55">
        <v>40848143</v>
      </c>
      <c r="M59" s="56">
        <f t="shared" si="0"/>
        <v>413829432.5</v>
      </c>
    </row>
    <row r="60" spans="1:13" x14ac:dyDescent="0.25">
      <c r="A60" s="5">
        <v>54</v>
      </c>
      <c r="B60" s="6" t="s">
        <v>53</v>
      </c>
      <c r="C60" s="55">
        <v>7243604.8799999999</v>
      </c>
      <c r="D60" s="55">
        <v>13223834</v>
      </c>
      <c r="E60" s="55">
        <v>141917</v>
      </c>
      <c r="F60" s="55">
        <v>113906</v>
      </c>
      <c r="G60" s="55">
        <v>355270</v>
      </c>
      <c r="H60" s="55">
        <v>129403</v>
      </c>
      <c r="I60" s="55">
        <v>1797526</v>
      </c>
      <c r="J60" s="55">
        <v>311461</v>
      </c>
      <c r="K60" s="55">
        <v>425854</v>
      </c>
      <c r="L60" s="55">
        <v>2658645</v>
      </c>
      <c r="M60" s="56">
        <f t="shared" si="0"/>
        <v>26401420.879999999</v>
      </c>
    </row>
    <row r="61" spans="1:13" x14ac:dyDescent="0.25">
      <c r="A61" s="5">
        <v>55</v>
      </c>
      <c r="B61" s="6" t="s">
        <v>54</v>
      </c>
      <c r="C61" s="55">
        <v>2189889.52</v>
      </c>
      <c r="D61" s="55">
        <v>6612701</v>
      </c>
      <c r="E61" s="55">
        <v>71700</v>
      </c>
      <c r="F61" s="55">
        <v>141825</v>
      </c>
      <c r="G61" s="55">
        <v>254112</v>
      </c>
      <c r="H61" s="55">
        <v>61031</v>
      </c>
      <c r="I61" s="55">
        <v>449412</v>
      </c>
      <c r="J61" s="55">
        <v>146897</v>
      </c>
      <c r="K61" s="55">
        <v>327349</v>
      </c>
      <c r="L61" s="55">
        <v>1246146</v>
      </c>
      <c r="M61" s="56">
        <f t="shared" si="0"/>
        <v>11501062.52</v>
      </c>
    </row>
    <row r="62" spans="1:13" x14ac:dyDescent="0.25">
      <c r="A62" s="5">
        <v>56</v>
      </c>
      <c r="B62" s="6" t="s">
        <v>55</v>
      </c>
      <c r="C62" s="55">
        <v>2732885.16</v>
      </c>
      <c r="D62" s="55">
        <v>4682649</v>
      </c>
      <c r="E62" s="55">
        <v>47408</v>
      </c>
      <c r="F62" s="55">
        <v>27818</v>
      </c>
      <c r="G62" s="55">
        <v>161597</v>
      </c>
      <c r="H62" s="55">
        <v>47528</v>
      </c>
      <c r="I62" s="55">
        <v>357760</v>
      </c>
      <c r="J62" s="55">
        <v>114396.99</v>
      </c>
      <c r="K62" s="55">
        <v>154684</v>
      </c>
      <c r="L62" s="55">
        <v>938472</v>
      </c>
      <c r="M62" s="56">
        <f t="shared" si="0"/>
        <v>9265198.1500000004</v>
      </c>
    </row>
    <row r="63" spans="1:13" x14ac:dyDescent="0.25">
      <c r="A63" s="5">
        <v>57</v>
      </c>
      <c r="B63" s="6" t="s">
        <v>56</v>
      </c>
      <c r="C63" s="55">
        <v>1282304.4000000001</v>
      </c>
      <c r="D63" s="55">
        <v>2232115</v>
      </c>
      <c r="E63" s="55">
        <v>26554</v>
      </c>
      <c r="F63" s="55">
        <v>6228</v>
      </c>
      <c r="G63" s="55">
        <v>187494</v>
      </c>
      <c r="H63" s="55">
        <v>19923</v>
      </c>
      <c r="I63" s="55">
        <v>332294</v>
      </c>
      <c r="J63" s="55">
        <v>47098</v>
      </c>
      <c r="K63" s="55">
        <v>63328</v>
      </c>
      <c r="L63" s="55">
        <v>487413</v>
      </c>
      <c r="M63" s="56">
        <f t="shared" si="0"/>
        <v>4684751.4000000004</v>
      </c>
    </row>
    <row r="64" spans="1:13" x14ac:dyDescent="0.25">
      <c r="A64" s="5">
        <v>58</v>
      </c>
      <c r="B64" s="6" t="s">
        <v>57</v>
      </c>
      <c r="C64" s="55">
        <v>5067331.46</v>
      </c>
      <c r="D64" s="55">
        <v>12481373</v>
      </c>
      <c r="E64" s="55">
        <v>89997</v>
      </c>
      <c r="F64" s="55">
        <v>60671</v>
      </c>
      <c r="G64" s="55">
        <v>597945</v>
      </c>
      <c r="H64" s="55">
        <v>121763</v>
      </c>
      <c r="I64" s="55">
        <v>1178495</v>
      </c>
      <c r="J64" s="55">
        <v>287840</v>
      </c>
      <c r="K64" s="55">
        <v>571853</v>
      </c>
      <c r="L64" s="55">
        <v>2509193</v>
      </c>
      <c r="M64" s="56">
        <f t="shared" si="0"/>
        <v>22966461.460000001</v>
      </c>
    </row>
    <row r="65" spans="1:13" x14ac:dyDescent="0.25">
      <c r="A65" s="5">
        <v>59</v>
      </c>
      <c r="B65" s="6" t="s">
        <v>58</v>
      </c>
      <c r="C65" s="55">
        <v>1464062.2</v>
      </c>
      <c r="D65" s="55">
        <v>2551505</v>
      </c>
      <c r="E65" s="55">
        <v>0</v>
      </c>
      <c r="F65" s="55">
        <v>8951</v>
      </c>
      <c r="G65" s="55">
        <v>127648</v>
      </c>
      <c r="H65" s="55">
        <v>23170</v>
      </c>
      <c r="I65" s="55">
        <v>349242</v>
      </c>
      <c r="J65" s="55">
        <v>55769</v>
      </c>
      <c r="K65" s="55">
        <v>102371</v>
      </c>
      <c r="L65" s="55">
        <v>523230</v>
      </c>
      <c r="M65" s="56">
        <f t="shared" si="0"/>
        <v>5205948.2</v>
      </c>
    </row>
    <row r="66" spans="1:13" x14ac:dyDescent="0.25">
      <c r="A66" s="5">
        <v>60</v>
      </c>
      <c r="B66" s="6" t="s">
        <v>59</v>
      </c>
      <c r="C66" s="55">
        <v>15057624.219999999</v>
      </c>
      <c r="D66" s="55">
        <v>28726690</v>
      </c>
      <c r="E66" s="55">
        <v>0</v>
      </c>
      <c r="F66" s="55">
        <v>412647.19</v>
      </c>
      <c r="G66" s="55">
        <v>432540</v>
      </c>
      <c r="H66" s="55">
        <v>297371</v>
      </c>
      <c r="I66" s="55">
        <v>2943253.7800000003</v>
      </c>
      <c r="J66" s="55">
        <v>715745</v>
      </c>
      <c r="K66" s="55">
        <v>751538</v>
      </c>
      <c r="L66" s="55">
        <v>5833877</v>
      </c>
      <c r="M66" s="56">
        <f t="shared" si="0"/>
        <v>55171286.189999998</v>
      </c>
    </row>
    <row r="67" spans="1:13" x14ac:dyDescent="0.25">
      <c r="A67" s="5">
        <v>62</v>
      </c>
      <c r="B67" s="6" t="s">
        <v>60</v>
      </c>
      <c r="C67" s="55">
        <v>2327424.06</v>
      </c>
      <c r="D67" s="55">
        <v>3435482</v>
      </c>
      <c r="E67" s="55">
        <v>39383</v>
      </c>
      <c r="F67" s="55">
        <v>41929</v>
      </c>
      <c r="G67" s="55">
        <v>179024</v>
      </c>
      <c r="H67" s="55">
        <v>32763</v>
      </c>
      <c r="I67" s="55">
        <v>349858</v>
      </c>
      <c r="J67" s="55">
        <v>77449</v>
      </c>
      <c r="K67" s="55">
        <v>128710</v>
      </c>
      <c r="L67" s="55">
        <v>688015</v>
      </c>
      <c r="M67" s="56">
        <f t="shared" si="0"/>
        <v>7300037.0600000005</v>
      </c>
    </row>
    <row r="68" spans="1:13" x14ac:dyDescent="0.25">
      <c r="A68" s="5">
        <v>63</v>
      </c>
      <c r="B68" s="6" t="s">
        <v>61</v>
      </c>
      <c r="C68" s="55">
        <v>4515712.7</v>
      </c>
      <c r="D68" s="55">
        <v>11346339</v>
      </c>
      <c r="E68" s="55">
        <v>0</v>
      </c>
      <c r="F68" s="55">
        <v>31536</v>
      </c>
      <c r="G68" s="55">
        <v>213728</v>
      </c>
      <c r="H68" s="55">
        <v>108843</v>
      </c>
      <c r="I68" s="55">
        <v>1092388</v>
      </c>
      <c r="J68" s="55">
        <v>261975</v>
      </c>
      <c r="K68" s="55">
        <v>184044</v>
      </c>
      <c r="L68" s="55">
        <v>2066039</v>
      </c>
      <c r="M68" s="56">
        <f t="shared" si="0"/>
        <v>19820604.699999999</v>
      </c>
    </row>
    <row r="69" spans="1:13" x14ac:dyDescent="0.25">
      <c r="A69" s="5">
        <v>65</v>
      </c>
      <c r="B69" s="6" t="s">
        <v>62</v>
      </c>
      <c r="C69" s="55">
        <v>2028798.94</v>
      </c>
      <c r="D69" s="55">
        <v>4255549</v>
      </c>
      <c r="E69" s="55">
        <v>0</v>
      </c>
      <c r="F69" s="55">
        <v>98264</v>
      </c>
      <c r="G69" s="55">
        <v>192969</v>
      </c>
      <c r="H69" s="55">
        <v>36881</v>
      </c>
      <c r="I69" s="55">
        <v>527536</v>
      </c>
      <c r="J69" s="55">
        <v>87185</v>
      </c>
      <c r="K69" s="55">
        <v>252243</v>
      </c>
      <c r="L69" s="55">
        <v>845638</v>
      </c>
      <c r="M69" s="56">
        <f t="shared" si="0"/>
        <v>8325063.9399999995</v>
      </c>
    </row>
    <row r="70" spans="1:13" x14ac:dyDescent="0.25">
      <c r="A70" s="5">
        <v>66</v>
      </c>
      <c r="B70" s="6" t="s">
        <v>63</v>
      </c>
      <c r="C70" s="55">
        <v>1575274.2</v>
      </c>
      <c r="D70" s="55">
        <v>2133851</v>
      </c>
      <c r="E70" s="55">
        <v>5307</v>
      </c>
      <c r="F70" s="55">
        <v>15673</v>
      </c>
      <c r="G70" s="55">
        <v>82960</v>
      </c>
      <c r="H70" s="55">
        <v>18885</v>
      </c>
      <c r="I70" s="55">
        <v>262033</v>
      </c>
      <c r="J70" s="55">
        <v>44643</v>
      </c>
      <c r="K70" s="55">
        <v>82623</v>
      </c>
      <c r="L70" s="55">
        <v>403672</v>
      </c>
      <c r="M70" s="56">
        <f t="shared" si="0"/>
        <v>4624921.2</v>
      </c>
    </row>
    <row r="71" spans="1:13" x14ac:dyDescent="0.25">
      <c r="A71" s="5">
        <v>67</v>
      </c>
      <c r="B71" s="6" t="s">
        <v>64</v>
      </c>
      <c r="C71" s="55">
        <v>2654424.6599999997</v>
      </c>
      <c r="D71" s="55">
        <v>7264256</v>
      </c>
      <c r="E71" s="55">
        <v>55297</v>
      </c>
      <c r="F71" s="55">
        <v>72610</v>
      </c>
      <c r="G71" s="55">
        <v>168172</v>
      </c>
      <c r="H71" s="55">
        <v>69545</v>
      </c>
      <c r="I71" s="55">
        <v>871209</v>
      </c>
      <c r="J71" s="55">
        <v>167388</v>
      </c>
      <c r="K71" s="55">
        <v>390716</v>
      </c>
      <c r="L71" s="55">
        <v>1498378</v>
      </c>
      <c r="M71" s="56">
        <f t="shared" si="0"/>
        <v>13211995.66</v>
      </c>
    </row>
    <row r="72" spans="1:13" x14ac:dyDescent="0.25">
      <c r="A72" s="5">
        <v>68</v>
      </c>
      <c r="B72" s="6" t="s">
        <v>65</v>
      </c>
      <c r="C72" s="55">
        <v>7088479.6000000006</v>
      </c>
      <c r="D72" s="55">
        <v>16287524</v>
      </c>
      <c r="E72" s="55">
        <v>83515</v>
      </c>
      <c r="F72" s="55">
        <v>231970</v>
      </c>
      <c r="G72" s="55">
        <v>356572</v>
      </c>
      <c r="H72" s="55">
        <v>158477</v>
      </c>
      <c r="I72" s="55">
        <v>1570615</v>
      </c>
      <c r="J72" s="55">
        <v>374627</v>
      </c>
      <c r="K72" s="55">
        <v>526368</v>
      </c>
      <c r="L72" s="55">
        <v>3090292</v>
      </c>
      <c r="M72" s="56">
        <f t="shared" ref="M72:M135" si="2">SUM(C72:L72)</f>
        <v>29768439.600000001</v>
      </c>
    </row>
    <row r="73" spans="1:13" x14ac:dyDescent="0.25">
      <c r="A73" s="5">
        <v>69</v>
      </c>
      <c r="B73" s="6" t="s">
        <v>66</v>
      </c>
      <c r="C73" s="55">
        <v>4311941.46</v>
      </c>
      <c r="D73" s="55">
        <v>11201194</v>
      </c>
      <c r="E73" s="55">
        <v>92633</v>
      </c>
      <c r="F73" s="55">
        <v>58269</v>
      </c>
      <c r="G73" s="55">
        <v>555783</v>
      </c>
      <c r="H73" s="55">
        <v>107256</v>
      </c>
      <c r="I73" s="55">
        <v>1014061</v>
      </c>
      <c r="J73" s="55">
        <v>258157</v>
      </c>
      <c r="K73" s="55">
        <v>438886.32</v>
      </c>
      <c r="L73" s="55">
        <v>2242636</v>
      </c>
      <c r="M73" s="56">
        <f t="shared" si="2"/>
        <v>20280816.780000001</v>
      </c>
    </row>
    <row r="74" spans="1:13" x14ac:dyDescent="0.25">
      <c r="A74" s="5">
        <v>70</v>
      </c>
      <c r="B74" s="6" t="s">
        <v>67</v>
      </c>
      <c r="C74" s="55">
        <v>2994225.84</v>
      </c>
      <c r="D74" s="55">
        <v>10380095</v>
      </c>
      <c r="E74" s="55">
        <v>38487</v>
      </c>
      <c r="F74" s="55">
        <v>43311</v>
      </c>
      <c r="G74" s="55">
        <v>214633</v>
      </c>
      <c r="H74" s="55">
        <v>92951</v>
      </c>
      <c r="I74" s="55">
        <v>1260755</v>
      </c>
      <c r="J74" s="55">
        <v>223725</v>
      </c>
      <c r="K74" s="55">
        <v>332934</v>
      </c>
      <c r="L74" s="55">
        <v>2004364</v>
      </c>
      <c r="M74" s="56">
        <f t="shared" si="2"/>
        <v>17585480.84</v>
      </c>
    </row>
    <row r="75" spans="1:13" x14ac:dyDescent="0.25">
      <c r="A75" s="5">
        <v>71</v>
      </c>
      <c r="B75" s="6" t="s">
        <v>68</v>
      </c>
      <c r="C75" s="55">
        <v>11047495.18</v>
      </c>
      <c r="D75" s="55">
        <v>30919440</v>
      </c>
      <c r="E75" s="55">
        <v>210369</v>
      </c>
      <c r="F75" s="55">
        <v>173242</v>
      </c>
      <c r="G75" s="55">
        <v>1485852</v>
      </c>
      <c r="H75" s="55">
        <v>307225</v>
      </c>
      <c r="I75" s="55">
        <v>3116938</v>
      </c>
      <c r="J75" s="55">
        <v>739463</v>
      </c>
      <c r="K75" s="55">
        <v>1256830</v>
      </c>
      <c r="L75" s="55">
        <v>6462899</v>
      </c>
      <c r="M75" s="56">
        <f t="shared" si="2"/>
        <v>55719753.18</v>
      </c>
    </row>
    <row r="76" spans="1:13" x14ac:dyDescent="0.25">
      <c r="A76" s="5">
        <v>72</v>
      </c>
      <c r="B76" s="6" t="s">
        <v>69</v>
      </c>
      <c r="C76" s="55">
        <v>6087339.4800000004</v>
      </c>
      <c r="D76" s="55">
        <v>11241947</v>
      </c>
      <c r="E76" s="55">
        <v>124728</v>
      </c>
      <c r="F76" s="55">
        <v>33243</v>
      </c>
      <c r="G76" s="55">
        <v>275132</v>
      </c>
      <c r="H76" s="55">
        <v>108088</v>
      </c>
      <c r="I76" s="55">
        <v>1108389</v>
      </c>
      <c r="J76" s="55">
        <v>260157</v>
      </c>
      <c r="K76" s="55">
        <v>147392</v>
      </c>
      <c r="L76" s="55">
        <v>2071352</v>
      </c>
      <c r="M76" s="56">
        <f t="shared" si="2"/>
        <v>21457767.48</v>
      </c>
    </row>
    <row r="77" spans="1:13" x14ac:dyDescent="0.25">
      <c r="A77" s="5">
        <v>73</v>
      </c>
      <c r="B77" s="6" t="s">
        <v>70</v>
      </c>
      <c r="C77" s="55">
        <v>3140520.02</v>
      </c>
      <c r="D77" s="55">
        <v>6257229</v>
      </c>
      <c r="E77" s="55">
        <v>71269</v>
      </c>
      <c r="F77" s="55">
        <v>42562</v>
      </c>
      <c r="G77" s="55">
        <v>181498</v>
      </c>
      <c r="H77" s="55">
        <v>60868</v>
      </c>
      <c r="I77" s="55">
        <v>340862</v>
      </c>
      <c r="J77" s="55">
        <v>146504</v>
      </c>
      <c r="K77" s="55">
        <v>421650</v>
      </c>
      <c r="L77" s="55">
        <v>1209617</v>
      </c>
      <c r="M77" s="56">
        <f t="shared" si="2"/>
        <v>11872579.02</v>
      </c>
    </row>
    <row r="78" spans="1:13" x14ac:dyDescent="0.25">
      <c r="A78" s="5">
        <v>74</v>
      </c>
      <c r="B78" s="6" t="s">
        <v>71</v>
      </c>
      <c r="C78" s="55">
        <v>8039174.7599999998</v>
      </c>
      <c r="D78" s="55">
        <v>25162137</v>
      </c>
      <c r="E78" s="55">
        <v>137518</v>
      </c>
      <c r="F78" s="55">
        <v>143348</v>
      </c>
      <c r="G78" s="55">
        <v>537105</v>
      </c>
      <c r="H78" s="55">
        <v>248242</v>
      </c>
      <c r="I78" s="55">
        <v>2500473</v>
      </c>
      <c r="J78" s="55">
        <v>597496</v>
      </c>
      <c r="K78" s="55">
        <v>627375</v>
      </c>
      <c r="L78" s="55">
        <v>4748191</v>
      </c>
      <c r="M78" s="56">
        <f t="shared" si="2"/>
        <v>42741059.759999998</v>
      </c>
    </row>
    <row r="79" spans="1:13" x14ac:dyDescent="0.25">
      <c r="A79" s="5">
        <v>75</v>
      </c>
      <c r="B79" s="6" t="s">
        <v>72</v>
      </c>
      <c r="C79" s="55">
        <v>118304436.78999999</v>
      </c>
      <c r="D79" s="55">
        <v>339867881</v>
      </c>
      <c r="E79" s="55">
        <v>2009571</v>
      </c>
      <c r="F79" s="55">
        <v>19982411</v>
      </c>
      <c r="G79" s="55">
        <v>2323118</v>
      </c>
      <c r="H79" s="55">
        <v>3374052</v>
      </c>
      <c r="I79" s="55">
        <v>35289262</v>
      </c>
      <c r="J79" s="55">
        <v>7322245</v>
      </c>
      <c r="K79" s="55">
        <v>9956218</v>
      </c>
      <c r="L79" s="55">
        <v>63443234</v>
      </c>
      <c r="M79" s="56">
        <f t="shared" si="2"/>
        <v>601872428.78999996</v>
      </c>
    </row>
    <row r="80" spans="1:13" x14ac:dyDescent="0.25">
      <c r="A80" s="5">
        <v>77</v>
      </c>
      <c r="B80" s="6" t="s">
        <v>73</v>
      </c>
      <c r="C80" s="55">
        <v>5591687.3000000007</v>
      </c>
      <c r="D80" s="55">
        <v>16504636</v>
      </c>
      <c r="E80" s="55">
        <v>333961</v>
      </c>
      <c r="F80" s="55">
        <v>56539</v>
      </c>
      <c r="G80" s="55">
        <v>480938.01</v>
      </c>
      <c r="H80" s="55">
        <v>152021</v>
      </c>
      <c r="I80" s="55">
        <v>1276972</v>
      </c>
      <c r="J80" s="55">
        <v>365900</v>
      </c>
      <c r="K80" s="55">
        <v>613610</v>
      </c>
      <c r="L80" s="55">
        <v>3021062</v>
      </c>
      <c r="M80" s="56">
        <f t="shared" si="2"/>
        <v>28397326.310000002</v>
      </c>
    </row>
    <row r="81" spans="1:13" x14ac:dyDescent="0.25">
      <c r="A81" s="5">
        <v>78</v>
      </c>
      <c r="B81" s="6" t="s">
        <v>74</v>
      </c>
      <c r="C81" s="55">
        <v>1170817.8999999999</v>
      </c>
      <c r="D81" s="55">
        <v>910828</v>
      </c>
      <c r="E81" s="55">
        <v>3738</v>
      </c>
      <c r="F81" s="55">
        <v>8523</v>
      </c>
      <c r="G81" s="55">
        <v>47139</v>
      </c>
      <c r="H81" s="55">
        <v>8173</v>
      </c>
      <c r="I81" s="55">
        <v>93110</v>
      </c>
      <c r="J81" s="55">
        <v>19320</v>
      </c>
      <c r="K81" s="55">
        <v>19848</v>
      </c>
      <c r="L81" s="55">
        <v>170750</v>
      </c>
      <c r="M81" s="56">
        <f t="shared" si="2"/>
        <v>2452246.9</v>
      </c>
    </row>
    <row r="82" spans="1:13" x14ac:dyDescent="0.25">
      <c r="A82" s="5">
        <v>79</v>
      </c>
      <c r="B82" s="6" t="s">
        <v>75</v>
      </c>
      <c r="C82" s="55">
        <v>1477835.4000000001</v>
      </c>
      <c r="D82" s="55">
        <v>5622673</v>
      </c>
      <c r="E82" s="55">
        <v>71841</v>
      </c>
      <c r="F82" s="55">
        <v>62406</v>
      </c>
      <c r="G82" s="55">
        <v>204540</v>
      </c>
      <c r="H82" s="55">
        <v>51364</v>
      </c>
      <c r="I82" s="55">
        <v>641136</v>
      </c>
      <c r="J82" s="55">
        <v>121421</v>
      </c>
      <c r="K82" s="55">
        <v>211878</v>
      </c>
      <c r="L82" s="55">
        <v>1051133</v>
      </c>
      <c r="M82" s="56">
        <f t="shared" si="2"/>
        <v>9516227.4000000004</v>
      </c>
    </row>
    <row r="83" spans="1:13" x14ac:dyDescent="0.25">
      <c r="A83" s="5">
        <v>80</v>
      </c>
      <c r="B83" s="6" t="s">
        <v>76</v>
      </c>
      <c r="C83" s="55">
        <v>18841607.68</v>
      </c>
      <c r="D83" s="55">
        <v>46349351</v>
      </c>
      <c r="E83" s="55">
        <v>308879</v>
      </c>
      <c r="F83" s="55">
        <v>510825</v>
      </c>
      <c r="G83" s="55">
        <v>687264</v>
      </c>
      <c r="H83" s="55">
        <v>466661</v>
      </c>
      <c r="I83" s="55">
        <v>6338100</v>
      </c>
      <c r="J83" s="55">
        <v>1123210</v>
      </c>
      <c r="K83" s="55">
        <v>873928</v>
      </c>
      <c r="L83" s="55">
        <v>9435030</v>
      </c>
      <c r="M83" s="56">
        <f t="shared" si="2"/>
        <v>84934855.680000007</v>
      </c>
    </row>
    <row r="84" spans="1:13" x14ac:dyDescent="0.25">
      <c r="A84" s="5">
        <v>81</v>
      </c>
      <c r="B84" s="6" t="s">
        <v>77</v>
      </c>
      <c r="C84" s="55">
        <v>3930632.3600000003</v>
      </c>
      <c r="D84" s="55">
        <v>6791540</v>
      </c>
      <c r="E84" s="55">
        <v>6708</v>
      </c>
      <c r="F84" s="55">
        <v>39127</v>
      </c>
      <c r="G84" s="55">
        <v>195042</v>
      </c>
      <c r="H84" s="55">
        <v>67841</v>
      </c>
      <c r="I84" s="55">
        <v>1026090</v>
      </c>
      <c r="J84" s="55">
        <v>160371</v>
      </c>
      <c r="K84" s="55">
        <v>210791</v>
      </c>
      <c r="L84" s="55">
        <v>1474324</v>
      </c>
      <c r="M84" s="56">
        <f t="shared" si="2"/>
        <v>13902466.359999999</v>
      </c>
    </row>
    <row r="85" spans="1:13" x14ac:dyDescent="0.25">
      <c r="A85" s="5">
        <v>82</v>
      </c>
      <c r="B85" s="6" t="s">
        <v>78</v>
      </c>
      <c r="C85" s="55">
        <v>17264686.120000001</v>
      </c>
      <c r="D85" s="55">
        <v>38419477</v>
      </c>
      <c r="E85" s="55">
        <v>327433</v>
      </c>
      <c r="F85" s="55">
        <v>1317930</v>
      </c>
      <c r="G85" s="55">
        <v>1042290</v>
      </c>
      <c r="H85" s="55">
        <v>384738</v>
      </c>
      <c r="I85" s="55">
        <v>3770432</v>
      </c>
      <c r="J85" s="55">
        <v>926029</v>
      </c>
      <c r="K85" s="55">
        <v>1028300</v>
      </c>
      <c r="L85" s="55">
        <v>7645793</v>
      </c>
      <c r="M85" s="56">
        <f t="shared" si="2"/>
        <v>72127108.120000005</v>
      </c>
    </row>
    <row r="86" spans="1:13" x14ac:dyDescent="0.25">
      <c r="A86" s="5">
        <v>83</v>
      </c>
      <c r="B86" s="6" t="s">
        <v>79</v>
      </c>
      <c r="C86" s="55">
        <v>4593851.46</v>
      </c>
      <c r="D86" s="55">
        <v>13810042</v>
      </c>
      <c r="E86" s="55">
        <v>398708</v>
      </c>
      <c r="F86" s="55">
        <v>17512</v>
      </c>
      <c r="G86" s="55">
        <v>764023</v>
      </c>
      <c r="H86" s="55">
        <v>132559</v>
      </c>
      <c r="I86" s="55">
        <v>1496714</v>
      </c>
      <c r="J86" s="55">
        <v>319058</v>
      </c>
      <c r="K86" s="55">
        <v>527827</v>
      </c>
      <c r="L86" s="55">
        <v>2899430</v>
      </c>
      <c r="M86" s="56">
        <f t="shared" si="2"/>
        <v>24959724.460000001</v>
      </c>
    </row>
    <row r="87" spans="1:13" x14ac:dyDescent="0.25">
      <c r="A87" s="5">
        <v>84</v>
      </c>
      <c r="B87" s="6" t="s">
        <v>80</v>
      </c>
      <c r="C87" s="55">
        <v>3885890.02</v>
      </c>
      <c r="D87" s="55">
        <v>20766547</v>
      </c>
      <c r="E87" s="55">
        <v>124517</v>
      </c>
      <c r="F87" s="55">
        <v>49352</v>
      </c>
      <c r="G87" s="55">
        <v>1439448</v>
      </c>
      <c r="H87" s="55">
        <v>177510</v>
      </c>
      <c r="I87" s="55">
        <v>3521161</v>
      </c>
      <c r="J87" s="55">
        <v>427251</v>
      </c>
      <c r="K87" s="55">
        <v>693904</v>
      </c>
      <c r="L87" s="55">
        <v>4466807</v>
      </c>
      <c r="M87" s="56">
        <f t="shared" si="2"/>
        <v>35552387.019999996</v>
      </c>
    </row>
    <row r="88" spans="1:13" x14ac:dyDescent="0.25">
      <c r="A88" s="5">
        <v>85</v>
      </c>
      <c r="B88" s="6" t="s">
        <v>81</v>
      </c>
      <c r="C88" s="55">
        <v>8713701.379999999</v>
      </c>
      <c r="D88" s="55">
        <v>18513713</v>
      </c>
      <c r="E88" s="55">
        <v>123511</v>
      </c>
      <c r="F88" s="55">
        <v>432277</v>
      </c>
      <c r="G88" s="55">
        <v>715412</v>
      </c>
      <c r="H88" s="55">
        <v>183868</v>
      </c>
      <c r="I88" s="55">
        <v>1718327</v>
      </c>
      <c r="J88" s="55">
        <v>442553</v>
      </c>
      <c r="K88" s="55">
        <v>745500</v>
      </c>
      <c r="L88" s="55">
        <v>3717470</v>
      </c>
      <c r="M88" s="56">
        <f t="shared" si="2"/>
        <v>35306332.379999995</v>
      </c>
    </row>
    <row r="89" spans="1:13" x14ac:dyDescent="0.25">
      <c r="A89" s="5">
        <v>86</v>
      </c>
      <c r="B89" s="6" t="s">
        <v>82</v>
      </c>
      <c r="C89" s="55">
        <v>5516111.0599999996</v>
      </c>
      <c r="D89" s="55">
        <v>16599990</v>
      </c>
      <c r="E89" s="55">
        <v>155651</v>
      </c>
      <c r="F89" s="55">
        <v>35686</v>
      </c>
      <c r="G89" s="55">
        <v>1074954</v>
      </c>
      <c r="H89" s="55">
        <v>161387</v>
      </c>
      <c r="I89" s="55">
        <v>1824253</v>
      </c>
      <c r="J89" s="55">
        <v>381508</v>
      </c>
      <c r="K89" s="55">
        <v>726243</v>
      </c>
      <c r="L89" s="55">
        <v>3576457</v>
      </c>
      <c r="M89" s="56">
        <f t="shared" si="2"/>
        <v>30052240.059999999</v>
      </c>
    </row>
    <row r="90" spans="1:13" x14ac:dyDescent="0.25">
      <c r="A90" s="5">
        <v>87</v>
      </c>
      <c r="B90" s="6" t="s">
        <v>83</v>
      </c>
      <c r="C90" s="55">
        <v>3264371.7800000003</v>
      </c>
      <c r="D90" s="55">
        <v>10563404</v>
      </c>
      <c r="E90" s="55">
        <v>106409</v>
      </c>
      <c r="F90" s="55">
        <v>36402</v>
      </c>
      <c r="G90" s="55">
        <v>220930</v>
      </c>
      <c r="H90" s="55">
        <v>92329</v>
      </c>
      <c r="I90" s="55">
        <v>865583</v>
      </c>
      <c r="J90" s="55">
        <v>218259</v>
      </c>
      <c r="K90" s="55">
        <v>323151</v>
      </c>
      <c r="L90" s="55">
        <v>1843280</v>
      </c>
      <c r="M90" s="56">
        <f t="shared" si="2"/>
        <v>17534118.780000001</v>
      </c>
    </row>
    <row r="91" spans="1:13" x14ac:dyDescent="0.25">
      <c r="A91" s="5">
        <v>88</v>
      </c>
      <c r="B91" s="6" t="s">
        <v>84</v>
      </c>
      <c r="C91" s="55">
        <v>33052930.34</v>
      </c>
      <c r="D91" s="55">
        <v>86145695</v>
      </c>
      <c r="E91" s="55">
        <v>369457</v>
      </c>
      <c r="F91" s="55">
        <v>2455495</v>
      </c>
      <c r="G91" s="55">
        <v>1198638</v>
      </c>
      <c r="H91" s="55">
        <v>843486</v>
      </c>
      <c r="I91" s="55">
        <v>8050113</v>
      </c>
      <c r="J91" s="55">
        <v>1958960</v>
      </c>
      <c r="K91" s="55">
        <v>2367680</v>
      </c>
      <c r="L91" s="55">
        <v>15878257</v>
      </c>
      <c r="M91" s="56">
        <f t="shared" si="2"/>
        <v>152320711.34</v>
      </c>
    </row>
    <row r="92" spans="1:13" x14ac:dyDescent="0.25">
      <c r="A92" s="5">
        <v>89</v>
      </c>
      <c r="B92" s="6" t="s">
        <v>85</v>
      </c>
      <c r="C92" s="55">
        <v>41058860.32</v>
      </c>
      <c r="D92" s="55">
        <v>115712926</v>
      </c>
      <c r="E92" s="55">
        <v>848479</v>
      </c>
      <c r="F92" s="55">
        <v>3336802</v>
      </c>
      <c r="G92" s="55">
        <v>1917044</v>
      </c>
      <c r="H92" s="55">
        <v>1162463</v>
      </c>
      <c r="I92" s="55">
        <v>9993100</v>
      </c>
      <c r="J92" s="55">
        <v>2699769</v>
      </c>
      <c r="K92" s="55">
        <v>2508472</v>
      </c>
      <c r="L92" s="55">
        <v>21311816</v>
      </c>
      <c r="M92" s="56">
        <f t="shared" si="2"/>
        <v>200549731.31999999</v>
      </c>
    </row>
    <row r="93" spans="1:13" x14ac:dyDescent="0.25">
      <c r="A93" s="5">
        <v>90</v>
      </c>
      <c r="B93" s="6" t="s">
        <v>86</v>
      </c>
      <c r="C93" s="55">
        <v>923003.34</v>
      </c>
      <c r="D93" s="55">
        <v>924081</v>
      </c>
      <c r="E93" s="55">
        <v>11563</v>
      </c>
      <c r="F93" s="55">
        <v>1826</v>
      </c>
      <c r="G93" s="55">
        <v>87049</v>
      </c>
      <c r="H93" s="55">
        <v>7210</v>
      </c>
      <c r="I93" s="55">
        <v>199400</v>
      </c>
      <c r="J93" s="55">
        <v>17355</v>
      </c>
      <c r="K93" s="55">
        <v>34085</v>
      </c>
      <c r="L93" s="55">
        <v>212379</v>
      </c>
      <c r="M93" s="56">
        <f t="shared" si="2"/>
        <v>2417951.34</v>
      </c>
    </row>
    <row r="94" spans="1:13" x14ac:dyDescent="0.25">
      <c r="A94" s="5">
        <v>91</v>
      </c>
      <c r="B94" s="6" t="s">
        <v>87</v>
      </c>
      <c r="C94" s="55">
        <v>1451133.32</v>
      </c>
      <c r="D94" s="55">
        <v>4284977.18</v>
      </c>
      <c r="E94" s="55">
        <v>51435</v>
      </c>
      <c r="F94" s="55">
        <v>31772</v>
      </c>
      <c r="G94" s="55">
        <v>228420</v>
      </c>
      <c r="H94" s="55">
        <v>34760</v>
      </c>
      <c r="I94" s="55">
        <v>517048</v>
      </c>
      <c r="J94" s="55">
        <v>82169</v>
      </c>
      <c r="K94" s="55">
        <v>225316</v>
      </c>
      <c r="L94" s="55">
        <v>781011.5</v>
      </c>
      <c r="M94" s="56">
        <f t="shared" si="2"/>
        <v>7688042</v>
      </c>
    </row>
    <row r="95" spans="1:13" x14ac:dyDescent="0.25">
      <c r="A95" s="5">
        <v>92</v>
      </c>
      <c r="B95" s="6" t="s">
        <v>88</v>
      </c>
      <c r="C95" s="55">
        <v>7060490.6799999997</v>
      </c>
      <c r="D95" s="55">
        <v>20831900</v>
      </c>
      <c r="E95" s="55">
        <v>62534</v>
      </c>
      <c r="F95" s="55">
        <v>11317</v>
      </c>
      <c r="G95" s="55">
        <v>739640</v>
      </c>
      <c r="H95" s="55">
        <v>203401</v>
      </c>
      <c r="I95" s="55">
        <v>2940067</v>
      </c>
      <c r="J95" s="55">
        <v>489567</v>
      </c>
      <c r="K95" s="55">
        <v>791414</v>
      </c>
      <c r="L95" s="55">
        <v>4400855</v>
      </c>
      <c r="M95" s="56">
        <f t="shared" si="2"/>
        <v>37531185.68</v>
      </c>
    </row>
    <row r="96" spans="1:13" x14ac:dyDescent="0.25">
      <c r="A96" s="5">
        <v>93</v>
      </c>
      <c r="B96" s="6" t="s">
        <v>89</v>
      </c>
      <c r="C96" s="55">
        <v>8236772.1600000001</v>
      </c>
      <c r="D96" s="55">
        <v>14895716</v>
      </c>
      <c r="E96" s="55">
        <v>84900</v>
      </c>
      <c r="F96" s="55">
        <v>190434</v>
      </c>
      <c r="G96" s="55">
        <v>558659</v>
      </c>
      <c r="H96" s="55">
        <v>155646</v>
      </c>
      <c r="I96" s="55">
        <v>1823287</v>
      </c>
      <c r="J96" s="55">
        <v>367937</v>
      </c>
      <c r="K96" s="55">
        <v>555880</v>
      </c>
      <c r="L96" s="55">
        <v>3215767</v>
      </c>
      <c r="M96" s="56">
        <f t="shared" si="2"/>
        <v>30084998.16</v>
      </c>
    </row>
    <row r="97" spans="1:13" x14ac:dyDescent="0.25">
      <c r="A97" s="5">
        <v>94</v>
      </c>
      <c r="B97" s="6" t="s">
        <v>90</v>
      </c>
      <c r="C97" s="55">
        <v>9435442.040000001</v>
      </c>
      <c r="D97" s="55">
        <v>22964465</v>
      </c>
      <c r="E97" s="55">
        <v>146808</v>
      </c>
      <c r="F97" s="55">
        <v>64266</v>
      </c>
      <c r="G97" s="55">
        <v>1111701</v>
      </c>
      <c r="H97" s="55">
        <v>238526</v>
      </c>
      <c r="I97" s="55">
        <v>2683417</v>
      </c>
      <c r="J97" s="55">
        <v>563858</v>
      </c>
      <c r="K97" s="55">
        <v>796506</v>
      </c>
      <c r="L97" s="55">
        <v>4940894</v>
      </c>
      <c r="M97" s="56">
        <f t="shared" si="2"/>
        <v>42945883.039999999</v>
      </c>
    </row>
    <row r="98" spans="1:13" x14ac:dyDescent="0.25">
      <c r="A98" s="5">
        <v>95</v>
      </c>
      <c r="B98" s="6" t="s">
        <v>91</v>
      </c>
      <c r="C98" s="55">
        <v>2350574.63</v>
      </c>
      <c r="D98" s="55">
        <v>6078188</v>
      </c>
      <c r="E98" s="55">
        <v>84331</v>
      </c>
      <c r="F98" s="55">
        <v>81218</v>
      </c>
      <c r="G98" s="55">
        <v>162482</v>
      </c>
      <c r="H98" s="55">
        <v>42555</v>
      </c>
      <c r="I98" s="55">
        <v>687841</v>
      </c>
      <c r="J98" s="55">
        <v>102426</v>
      </c>
      <c r="K98" s="55">
        <v>248365</v>
      </c>
      <c r="L98" s="55">
        <v>976440</v>
      </c>
      <c r="M98" s="56">
        <f t="shared" si="2"/>
        <v>10814420.629999999</v>
      </c>
    </row>
    <row r="99" spans="1:13" x14ac:dyDescent="0.25">
      <c r="A99" s="5">
        <v>96</v>
      </c>
      <c r="B99" s="6" t="s">
        <v>92</v>
      </c>
      <c r="C99" s="55">
        <v>6641582.1400000006</v>
      </c>
      <c r="D99" s="55">
        <v>24028298</v>
      </c>
      <c r="E99" s="55">
        <v>164472</v>
      </c>
      <c r="F99" s="55">
        <v>15141</v>
      </c>
      <c r="G99" s="55">
        <v>1040196</v>
      </c>
      <c r="H99" s="55">
        <v>228843</v>
      </c>
      <c r="I99" s="55">
        <v>2425737</v>
      </c>
      <c r="J99" s="55">
        <v>550804</v>
      </c>
      <c r="K99" s="55">
        <v>907051</v>
      </c>
      <c r="L99" s="55">
        <v>4784901</v>
      </c>
      <c r="M99" s="56">
        <f t="shared" si="2"/>
        <v>40787025.140000001</v>
      </c>
    </row>
    <row r="100" spans="1:13" x14ac:dyDescent="0.25">
      <c r="A100" s="5">
        <v>97</v>
      </c>
      <c r="B100" s="6" t="s">
        <v>93</v>
      </c>
      <c r="C100" s="55">
        <v>5179688.2200000007</v>
      </c>
      <c r="D100" s="55">
        <v>14233283</v>
      </c>
      <c r="E100" s="55">
        <v>1963</v>
      </c>
      <c r="F100" s="55">
        <v>8185</v>
      </c>
      <c r="G100" s="55">
        <v>425165</v>
      </c>
      <c r="H100" s="55">
        <v>135168</v>
      </c>
      <c r="I100" s="55">
        <v>1280409</v>
      </c>
      <c r="J100" s="55">
        <v>325337</v>
      </c>
      <c r="K100" s="55">
        <v>449741</v>
      </c>
      <c r="L100" s="55">
        <v>2774630</v>
      </c>
      <c r="M100" s="56">
        <f t="shared" si="2"/>
        <v>24813569.219999999</v>
      </c>
    </row>
    <row r="101" spans="1:13" ht="13.8" thickBot="1" x14ac:dyDescent="0.3">
      <c r="A101" s="5">
        <v>98</v>
      </c>
      <c r="B101" s="6" t="s">
        <v>94</v>
      </c>
      <c r="C101" s="55">
        <v>16340826.559999999</v>
      </c>
      <c r="D101" s="55">
        <v>46249992</v>
      </c>
      <c r="E101" s="55">
        <v>330445</v>
      </c>
      <c r="F101" s="55">
        <v>384059</v>
      </c>
      <c r="G101" s="55">
        <v>470684</v>
      </c>
      <c r="H101" s="55">
        <v>446338</v>
      </c>
      <c r="I101" s="55">
        <v>5262453.5199999996</v>
      </c>
      <c r="J101" s="55">
        <v>1074295</v>
      </c>
      <c r="K101" s="55">
        <v>511260</v>
      </c>
      <c r="L101" s="55">
        <v>8366807</v>
      </c>
      <c r="M101" s="56">
        <f t="shared" si="2"/>
        <v>79437160.079999998</v>
      </c>
    </row>
    <row r="102" spans="1:13" ht="13.8" thickBot="1" x14ac:dyDescent="0.3">
      <c r="A102" s="44" t="s">
        <v>203</v>
      </c>
      <c r="B102" s="18" t="s">
        <v>3</v>
      </c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</row>
    <row r="103" spans="1:13" x14ac:dyDescent="0.25">
      <c r="A103" s="5">
        <v>101</v>
      </c>
      <c r="B103" s="6" t="s">
        <v>95</v>
      </c>
      <c r="C103" s="55">
        <v>23096056.059999999</v>
      </c>
      <c r="D103" s="55">
        <v>17854524</v>
      </c>
      <c r="E103" s="55">
        <v>48472</v>
      </c>
      <c r="F103" s="55">
        <v>1961719</v>
      </c>
      <c r="G103" s="55">
        <v>188451</v>
      </c>
      <c r="H103" s="55">
        <v>191592</v>
      </c>
      <c r="I103" s="55">
        <v>1762019</v>
      </c>
      <c r="J103" s="55">
        <v>415786</v>
      </c>
      <c r="K103" s="55">
        <v>954820</v>
      </c>
      <c r="L103" s="55">
        <v>3665376</v>
      </c>
      <c r="M103" s="56">
        <f t="shared" si="2"/>
        <v>50138815.060000002</v>
      </c>
    </row>
    <row r="104" spans="1:13" x14ac:dyDescent="0.25">
      <c r="A104" s="5">
        <v>102</v>
      </c>
      <c r="B104" s="6" t="s">
        <v>96</v>
      </c>
      <c r="C104" s="55">
        <v>3268153.54</v>
      </c>
      <c r="D104" s="55">
        <v>7770789</v>
      </c>
      <c r="E104" s="55">
        <v>152841</v>
      </c>
      <c r="F104" s="55">
        <v>32752</v>
      </c>
      <c r="G104" s="55">
        <v>285410</v>
      </c>
      <c r="H104" s="55">
        <v>77711</v>
      </c>
      <c r="I104" s="55">
        <v>1284344</v>
      </c>
      <c r="J104" s="55">
        <v>187042</v>
      </c>
      <c r="K104" s="55">
        <v>413985</v>
      </c>
      <c r="L104" s="55">
        <v>1818427</v>
      </c>
      <c r="M104" s="56">
        <f t="shared" si="2"/>
        <v>15291454.539999999</v>
      </c>
    </row>
    <row r="105" spans="1:13" x14ac:dyDescent="0.25">
      <c r="A105" s="5">
        <v>103</v>
      </c>
      <c r="B105" s="6" t="s">
        <v>97</v>
      </c>
      <c r="C105" s="55">
        <v>1194872.8800000001</v>
      </c>
      <c r="D105" s="55">
        <v>3745458</v>
      </c>
      <c r="E105" s="55">
        <v>44235</v>
      </c>
      <c r="F105" s="55">
        <v>6132</v>
      </c>
      <c r="G105" s="55">
        <v>488456</v>
      </c>
      <c r="H105" s="55">
        <v>35478</v>
      </c>
      <c r="I105" s="55">
        <v>458680</v>
      </c>
      <c r="J105" s="55">
        <v>83868</v>
      </c>
      <c r="K105" s="55">
        <v>164086</v>
      </c>
      <c r="L105" s="55">
        <v>890118</v>
      </c>
      <c r="M105" s="56">
        <f t="shared" si="2"/>
        <v>7111383.8799999999</v>
      </c>
    </row>
    <row r="106" spans="1:13" x14ac:dyDescent="0.25">
      <c r="A106" s="5">
        <v>104</v>
      </c>
      <c r="B106" s="6" t="s">
        <v>98</v>
      </c>
      <c r="C106" s="55">
        <v>6914493.96</v>
      </c>
      <c r="D106" s="55">
        <v>6646444</v>
      </c>
      <c r="E106" s="55">
        <v>70667</v>
      </c>
      <c r="F106" s="55">
        <v>321465</v>
      </c>
      <c r="G106" s="55">
        <v>159549</v>
      </c>
      <c r="H106" s="55">
        <v>70911</v>
      </c>
      <c r="I106" s="55">
        <v>740765</v>
      </c>
      <c r="J106" s="55">
        <v>167628</v>
      </c>
      <c r="K106" s="55">
        <v>312767</v>
      </c>
      <c r="L106" s="55">
        <v>1423280</v>
      </c>
      <c r="M106" s="56">
        <f t="shared" si="2"/>
        <v>16827969.960000001</v>
      </c>
    </row>
    <row r="107" spans="1:13" x14ac:dyDescent="0.25">
      <c r="A107" s="5">
        <v>106</v>
      </c>
      <c r="B107" s="6" t="s">
        <v>99</v>
      </c>
      <c r="C107" s="55">
        <v>3711607.5999999996</v>
      </c>
      <c r="D107" s="55">
        <v>9076406</v>
      </c>
      <c r="E107" s="55">
        <v>61049</v>
      </c>
      <c r="F107" s="55">
        <v>172425</v>
      </c>
      <c r="G107" s="55">
        <v>268121</v>
      </c>
      <c r="H107" s="55">
        <v>89919</v>
      </c>
      <c r="I107" s="55">
        <v>1432159</v>
      </c>
      <c r="J107" s="55">
        <v>216426</v>
      </c>
      <c r="K107" s="55">
        <v>367849</v>
      </c>
      <c r="L107" s="55">
        <v>1966766</v>
      </c>
      <c r="M107" s="56">
        <f t="shared" si="2"/>
        <v>17362727.600000001</v>
      </c>
    </row>
    <row r="108" spans="1:13" hidden="1" x14ac:dyDescent="0.25">
      <c r="A108" s="5">
        <v>107</v>
      </c>
      <c r="B108" s="6" t="s">
        <v>100</v>
      </c>
      <c r="C108" s="55"/>
      <c r="D108" s="55">
        <v>0</v>
      </c>
      <c r="E108" s="55"/>
      <c r="F108" s="55"/>
      <c r="G108" s="55"/>
      <c r="H108" s="55"/>
      <c r="I108" s="55"/>
      <c r="J108" s="55"/>
      <c r="K108" s="55"/>
      <c r="L108" s="55"/>
      <c r="M108" s="56">
        <f t="shared" si="2"/>
        <v>0</v>
      </c>
    </row>
    <row r="109" spans="1:13" x14ac:dyDescent="0.25">
      <c r="A109" s="5">
        <v>108</v>
      </c>
      <c r="B109" s="6" t="s">
        <v>101</v>
      </c>
      <c r="C109" s="55">
        <v>8308084.6299999999</v>
      </c>
      <c r="D109" s="55">
        <v>20966383</v>
      </c>
      <c r="E109" s="55">
        <v>419134</v>
      </c>
      <c r="F109" s="55">
        <v>324265</v>
      </c>
      <c r="G109" s="55">
        <v>778180</v>
      </c>
      <c r="H109" s="55">
        <v>217258</v>
      </c>
      <c r="I109" s="55">
        <v>2713756</v>
      </c>
      <c r="J109" s="55">
        <v>522921</v>
      </c>
      <c r="K109" s="55">
        <v>1967177</v>
      </c>
      <c r="L109" s="55">
        <v>4846839</v>
      </c>
      <c r="M109" s="56">
        <f t="shared" si="2"/>
        <v>41063997.629999995</v>
      </c>
    </row>
    <row r="110" spans="1:13" x14ac:dyDescent="0.25">
      <c r="A110" s="5">
        <v>109</v>
      </c>
      <c r="B110" s="6" t="s">
        <v>102</v>
      </c>
      <c r="C110" s="55">
        <v>3457469.6199999996</v>
      </c>
      <c r="D110" s="55">
        <v>3485074</v>
      </c>
      <c r="E110" s="55">
        <v>34339</v>
      </c>
      <c r="F110" s="55">
        <v>49781</v>
      </c>
      <c r="G110" s="55">
        <v>31375</v>
      </c>
      <c r="H110" s="55">
        <v>30869</v>
      </c>
      <c r="I110" s="55">
        <v>360312</v>
      </c>
      <c r="J110" s="55">
        <v>66992</v>
      </c>
      <c r="K110" s="55">
        <v>12651</v>
      </c>
      <c r="L110" s="55">
        <v>578928</v>
      </c>
      <c r="M110" s="56">
        <f t="shared" si="2"/>
        <v>8107790.6199999992</v>
      </c>
    </row>
    <row r="111" spans="1:13" x14ac:dyDescent="0.25">
      <c r="A111" s="5">
        <v>110</v>
      </c>
      <c r="B111" s="6" t="s">
        <v>130</v>
      </c>
      <c r="C111" s="55">
        <v>4841825.26</v>
      </c>
      <c r="D111" s="55">
        <v>8555334</v>
      </c>
      <c r="E111" s="55">
        <v>111635</v>
      </c>
      <c r="F111" s="55">
        <v>480820</v>
      </c>
      <c r="G111" s="55">
        <v>99981</v>
      </c>
      <c r="H111" s="55">
        <v>80267</v>
      </c>
      <c r="I111" s="55">
        <v>546376</v>
      </c>
      <c r="J111" s="55">
        <v>186416</v>
      </c>
      <c r="K111" s="55">
        <v>422456</v>
      </c>
      <c r="L111" s="55">
        <v>1494085</v>
      </c>
      <c r="M111" s="56">
        <f t="shared" si="2"/>
        <v>16819195.259999998</v>
      </c>
    </row>
    <row r="112" spans="1:13" x14ac:dyDescent="0.25">
      <c r="A112" s="5">
        <v>111</v>
      </c>
      <c r="B112" s="6" t="s">
        <v>103</v>
      </c>
      <c r="C112" s="55">
        <v>1462158.64</v>
      </c>
      <c r="D112" s="55">
        <v>5709486</v>
      </c>
      <c r="E112" s="55">
        <v>55174</v>
      </c>
      <c r="F112" s="55">
        <v>225786</v>
      </c>
      <c r="G112" s="55">
        <v>159384</v>
      </c>
      <c r="H112" s="55">
        <v>54448</v>
      </c>
      <c r="I112" s="55">
        <v>490031</v>
      </c>
      <c r="J112" s="55">
        <v>131184.5</v>
      </c>
      <c r="K112" s="55">
        <v>257390</v>
      </c>
      <c r="L112" s="55">
        <v>1107767</v>
      </c>
      <c r="M112" s="56">
        <f t="shared" si="2"/>
        <v>9652809.1400000006</v>
      </c>
    </row>
    <row r="113" spans="1:13" x14ac:dyDescent="0.25">
      <c r="A113" s="5">
        <v>112</v>
      </c>
      <c r="B113" s="6" t="s">
        <v>104</v>
      </c>
      <c r="C113" s="55">
        <v>24957064.979999997</v>
      </c>
      <c r="D113" s="55">
        <v>74305906</v>
      </c>
      <c r="E113" s="55">
        <v>686857</v>
      </c>
      <c r="F113" s="55">
        <v>440295</v>
      </c>
      <c r="G113" s="55">
        <v>1264551</v>
      </c>
      <c r="H113" s="55">
        <v>769727</v>
      </c>
      <c r="I113" s="55">
        <v>8082130</v>
      </c>
      <c r="J113" s="55">
        <v>1819579</v>
      </c>
      <c r="K113" s="55">
        <v>3257593</v>
      </c>
      <c r="L113" s="55">
        <v>15050905</v>
      </c>
      <c r="M113" s="56">
        <f t="shared" si="2"/>
        <v>130634607.97999999</v>
      </c>
    </row>
    <row r="114" spans="1:13" x14ac:dyDescent="0.25">
      <c r="A114" s="5">
        <v>113</v>
      </c>
      <c r="B114" s="6" t="s">
        <v>105</v>
      </c>
      <c r="C114" s="55">
        <v>8455384.459999999</v>
      </c>
      <c r="D114" s="55">
        <v>24274889</v>
      </c>
      <c r="E114" s="55">
        <v>205895</v>
      </c>
      <c r="F114" s="55">
        <v>2407058</v>
      </c>
      <c r="G114" s="55">
        <v>382503</v>
      </c>
      <c r="H114" s="55">
        <v>235386</v>
      </c>
      <c r="I114" s="55">
        <v>2097459</v>
      </c>
      <c r="J114" s="55">
        <v>556436</v>
      </c>
      <c r="K114" s="55">
        <v>1458554</v>
      </c>
      <c r="L114" s="55">
        <v>4686707</v>
      </c>
      <c r="M114" s="56">
        <f t="shared" si="2"/>
        <v>44760271.460000001</v>
      </c>
    </row>
    <row r="115" spans="1:13" x14ac:dyDescent="0.25">
      <c r="A115" s="5">
        <v>114</v>
      </c>
      <c r="B115" s="6" t="s">
        <v>106</v>
      </c>
      <c r="C115" s="55">
        <v>5023482.38</v>
      </c>
      <c r="D115" s="55">
        <v>15462619</v>
      </c>
      <c r="E115" s="55">
        <v>9784</v>
      </c>
      <c r="F115" s="55">
        <v>248905</v>
      </c>
      <c r="G115" s="55">
        <v>400255</v>
      </c>
      <c r="H115" s="55">
        <v>157243</v>
      </c>
      <c r="I115" s="55">
        <v>1975544</v>
      </c>
      <c r="J115" s="55">
        <v>378470</v>
      </c>
      <c r="K115" s="55">
        <v>1032086</v>
      </c>
      <c r="L115" s="55">
        <v>3296386</v>
      </c>
      <c r="M115" s="56">
        <f t="shared" si="2"/>
        <v>27984774.379999999</v>
      </c>
    </row>
    <row r="116" spans="1:13" x14ac:dyDescent="0.25">
      <c r="A116" s="5">
        <v>115</v>
      </c>
      <c r="B116" s="6" t="s">
        <v>107</v>
      </c>
      <c r="C116" s="55">
        <v>12951896.700000001</v>
      </c>
      <c r="D116" s="55">
        <v>23411049</v>
      </c>
      <c r="E116" s="55">
        <v>251447</v>
      </c>
      <c r="F116" s="55">
        <v>277777</v>
      </c>
      <c r="G116" s="55">
        <v>525697</v>
      </c>
      <c r="H116" s="55">
        <v>249253</v>
      </c>
      <c r="I116" s="55">
        <v>2311256</v>
      </c>
      <c r="J116" s="55">
        <v>599930</v>
      </c>
      <c r="K116" s="55">
        <v>1427541</v>
      </c>
      <c r="L116" s="55">
        <v>5057572</v>
      </c>
      <c r="M116" s="56">
        <f t="shared" si="2"/>
        <v>47063418.700000003</v>
      </c>
    </row>
    <row r="117" spans="1:13" x14ac:dyDescent="0.25">
      <c r="A117" s="5">
        <v>116</v>
      </c>
      <c r="B117" s="6" t="s">
        <v>108</v>
      </c>
      <c r="C117" s="55">
        <v>2658574.06</v>
      </c>
      <c r="D117" s="55">
        <v>6771945</v>
      </c>
      <c r="E117" s="55">
        <v>172133</v>
      </c>
      <c r="F117" s="55">
        <v>143213</v>
      </c>
      <c r="G117" s="55">
        <v>69310</v>
      </c>
      <c r="H117" s="55">
        <v>71926</v>
      </c>
      <c r="I117" s="55">
        <v>546636</v>
      </c>
      <c r="J117" s="55">
        <v>173119</v>
      </c>
      <c r="K117" s="55">
        <v>517866</v>
      </c>
      <c r="L117" s="55">
        <v>1429361</v>
      </c>
      <c r="M117" s="56">
        <f t="shared" si="2"/>
        <v>12554083.060000001</v>
      </c>
    </row>
    <row r="118" spans="1:13" x14ac:dyDescent="0.25">
      <c r="A118" s="5">
        <v>117</v>
      </c>
      <c r="B118" s="6" t="s">
        <v>109</v>
      </c>
      <c r="C118" s="55">
        <v>35642470.739999995</v>
      </c>
      <c r="D118" s="55">
        <v>96371436</v>
      </c>
      <c r="E118" s="55">
        <v>1525907</v>
      </c>
      <c r="F118" s="55">
        <v>2149697</v>
      </c>
      <c r="G118" s="55">
        <v>1230922</v>
      </c>
      <c r="H118" s="55">
        <v>999009</v>
      </c>
      <c r="I118" s="55">
        <v>9490586</v>
      </c>
      <c r="J118" s="55">
        <v>2361586</v>
      </c>
      <c r="K118" s="55">
        <v>5387513</v>
      </c>
      <c r="L118" s="55">
        <v>19427157</v>
      </c>
      <c r="M118" s="56">
        <f t="shared" si="2"/>
        <v>174586283.74000001</v>
      </c>
    </row>
    <row r="119" spans="1:13" x14ac:dyDescent="0.25">
      <c r="A119" s="5">
        <v>118</v>
      </c>
      <c r="B119" s="6" t="s">
        <v>110</v>
      </c>
      <c r="C119" s="55">
        <v>37371632.619999997</v>
      </c>
      <c r="D119" s="55">
        <v>89193203</v>
      </c>
      <c r="E119" s="55">
        <v>1410022</v>
      </c>
      <c r="F119" s="55">
        <v>1658332</v>
      </c>
      <c r="G119" s="55">
        <v>1584047</v>
      </c>
      <c r="H119" s="55">
        <v>957391</v>
      </c>
      <c r="I119" s="55">
        <v>10862034</v>
      </c>
      <c r="J119" s="55">
        <v>2304353</v>
      </c>
      <c r="K119" s="55">
        <v>5518053</v>
      </c>
      <c r="L119" s="55">
        <v>19565586</v>
      </c>
      <c r="M119" s="56">
        <f t="shared" si="2"/>
        <v>170424653.62</v>
      </c>
    </row>
    <row r="120" spans="1:13" x14ac:dyDescent="0.25">
      <c r="A120" s="5">
        <v>119</v>
      </c>
      <c r="B120" s="6" t="s">
        <v>111</v>
      </c>
      <c r="C120" s="55">
        <v>889511.5</v>
      </c>
      <c r="D120" s="55">
        <v>3277732</v>
      </c>
      <c r="E120" s="55">
        <v>19303</v>
      </c>
      <c r="F120" s="55">
        <v>8178.34</v>
      </c>
      <c r="G120" s="55">
        <v>209857</v>
      </c>
      <c r="H120" s="55">
        <v>32242</v>
      </c>
      <c r="I120" s="55">
        <v>282827</v>
      </c>
      <c r="J120" s="55">
        <v>74881</v>
      </c>
      <c r="K120" s="55">
        <v>132363</v>
      </c>
      <c r="L120" s="55">
        <v>661815</v>
      </c>
      <c r="M120" s="56">
        <f t="shared" si="2"/>
        <v>5588709.8399999999</v>
      </c>
    </row>
    <row r="121" spans="1:13" x14ac:dyDescent="0.25">
      <c r="A121" s="5">
        <v>120</v>
      </c>
      <c r="B121" s="6" t="s">
        <v>112</v>
      </c>
      <c r="C121" s="55">
        <v>5097705.72</v>
      </c>
      <c r="D121" s="55">
        <v>17565849</v>
      </c>
      <c r="E121" s="55">
        <v>205228</v>
      </c>
      <c r="F121" s="55">
        <v>336141</v>
      </c>
      <c r="G121" s="55">
        <v>426469</v>
      </c>
      <c r="H121" s="55">
        <v>169969</v>
      </c>
      <c r="I121" s="55">
        <v>1733687</v>
      </c>
      <c r="J121" s="55">
        <v>409101</v>
      </c>
      <c r="K121" s="55">
        <v>1712055</v>
      </c>
      <c r="L121" s="55">
        <v>3615711</v>
      </c>
      <c r="M121" s="56">
        <f t="shared" si="2"/>
        <v>31271915.719999999</v>
      </c>
    </row>
    <row r="122" spans="1:13" x14ac:dyDescent="0.25">
      <c r="A122" s="5">
        <v>121</v>
      </c>
      <c r="B122" s="6" t="s">
        <v>113</v>
      </c>
      <c r="C122" s="55">
        <v>18601828.719999999</v>
      </c>
      <c r="D122" s="55">
        <v>50084420</v>
      </c>
      <c r="E122" s="55">
        <v>472767</v>
      </c>
      <c r="F122" s="55">
        <v>215922</v>
      </c>
      <c r="G122" s="55">
        <v>873978</v>
      </c>
      <c r="H122" s="55">
        <v>516869</v>
      </c>
      <c r="I122" s="55">
        <v>5422424</v>
      </c>
      <c r="J122" s="55">
        <v>1244056</v>
      </c>
      <c r="K122" s="55">
        <v>2960249</v>
      </c>
      <c r="L122" s="55">
        <v>10431352</v>
      </c>
      <c r="M122" s="56">
        <f t="shared" si="2"/>
        <v>90823865.719999999</v>
      </c>
    </row>
    <row r="123" spans="1:13" x14ac:dyDescent="0.25">
      <c r="A123" s="5">
        <v>122</v>
      </c>
      <c r="B123" s="6" t="s">
        <v>114</v>
      </c>
      <c r="C123" s="55">
        <v>2133017.08</v>
      </c>
      <c r="D123" s="55">
        <v>13636402</v>
      </c>
      <c r="E123" s="55">
        <v>39528</v>
      </c>
      <c r="F123" s="55">
        <v>15046</v>
      </c>
      <c r="G123" s="55">
        <v>110602</v>
      </c>
      <c r="H123" s="55">
        <v>117662</v>
      </c>
      <c r="I123" s="55">
        <v>713031</v>
      </c>
      <c r="J123" s="55">
        <v>311522</v>
      </c>
      <c r="K123" s="55">
        <v>381225</v>
      </c>
      <c r="L123" s="55">
        <v>2256755</v>
      </c>
      <c r="M123" s="56">
        <f t="shared" si="2"/>
        <v>19714790.079999998</v>
      </c>
    </row>
    <row r="124" spans="1:13" x14ac:dyDescent="0.25">
      <c r="A124" s="5">
        <v>123</v>
      </c>
      <c r="B124" s="6" t="s">
        <v>115</v>
      </c>
      <c r="C124" s="55">
        <v>31282398.580000002</v>
      </c>
      <c r="D124" s="55">
        <v>50920576</v>
      </c>
      <c r="E124" s="55">
        <v>707435</v>
      </c>
      <c r="F124" s="55">
        <v>2859310</v>
      </c>
      <c r="G124" s="55">
        <v>557624</v>
      </c>
      <c r="H124" s="55">
        <v>538395</v>
      </c>
      <c r="I124" s="55">
        <v>6018491</v>
      </c>
      <c r="J124" s="55">
        <v>1272728</v>
      </c>
      <c r="K124" s="55">
        <v>4480218</v>
      </c>
      <c r="L124" s="55">
        <v>11267846</v>
      </c>
      <c r="M124" s="56">
        <f t="shared" si="2"/>
        <v>109905021.58</v>
      </c>
    </row>
    <row r="125" spans="1:13" x14ac:dyDescent="0.25">
      <c r="A125" s="5">
        <v>124</v>
      </c>
      <c r="B125" s="6" t="s">
        <v>116</v>
      </c>
      <c r="C125" s="55">
        <v>18693776.16</v>
      </c>
      <c r="D125" s="55">
        <v>44300676</v>
      </c>
      <c r="E125" s="55">
        <v>1213052</v>
      </c>
      <c r="F125" s="55">
        <v>1892093</v>
      </c>
      <c r="G125" s="55">
        <v>600492</v>
      </c>
      <c r="H125" s="55">
        <v>465170</v>
      </c>
      <c r="I125" s="55">
        <v>5012686.17</v>
      </c>
      <c r="J125" s="55">
        <v>1119621</v>
      </c>
      <c r="K125" s="55">
        <v>3002459</v>
      </c>
      <c r="L125" s="55">
        <v>9830453.8300000001</v>
      </c>
      <c r="M125" s="56">
        <f t="shared" si="2"/>
        <v>86130479.159999996</v>
      </c>
    </row>
    <row r="126" spans="1:13" x14ac:dyDescent="0.25">
      <c r="A126" s="5">
        <v>126</v>
      </c>
      <c r="B126" s="6" t="s">
        <v>117</v>
      </c>
      <c r="C126" s="55">
        <v>4264965.88</v>
      </c>
      <c r="D126" s="55">
        <v>7925236</v>
      </c>
      <c r="E126" s="55">
        <v>88786</v>
      </c>
      <c r="F126" s="55">
        <v>101916</v>
      </c>
      <c r="G126" s="55">
        <v>543823</v>
      </c>
      <c r="H126" s="55">
        <v>84360</v>
      </c>
      <c r="I126" s="55">
        <v>620651</v>
      </c>
      <c r="J126" s="55">
        <v>199422</v>
      </c>
      <c r="K126" s="55">
        <v>341961</v>
      </c>
      <c r="L126" s="55">
        <v>1723360</v>
      </c>
      <c r="M126" s="56">
        <f t="shared" si="2"/>
        <v>15894480.879999999</v>
      </c>
    </row>
    <row r="127" spans="1:13" x14ac:dyDescent="0.25">
      <c r="A127" s="5">
        <v>127</v>
      </c>
      <c r="B127" s="6" t="s">
        <v>118</v>
      </c>
      <c r="C127" s="55">
        <v>20436643.18</v>
      </c>
      <c r="D127" s="55">
        <v>47923468</v>
      </c>
      <c r="E127" s="55">
        <v>491660</v>
      </c>
      <c r="F127" s="55">
        <v>154975</v>
      </c>
      <c r="G127" s="55">
        <v>962944</v>
      </c>
      <c r="H127" s="55">
        <v>503971</v>
      </c>
      <c r="I127" s="55">
        <v>5048709</v>
      </c>
      <c r="J127" s="55">
        <v>1191351</v>
      </c>
      <c r="K127" s="55">
        <v>1718901</v>
      </c>
      <c r="L127" s="55">
        <v>9674442</v>
      </c>
      <c r="M127" s="56">
        <f t="shared" si="2"/>
        <v>88107064.180000007</v>
      </c>
    </row>
    <row r="128" spans="1:13" x14ac:dyDescent="0.25">
      <c r="A128" s="5">
        <v>128</v>
      </c>
      <c r="B128" s="6" t="s">
        <v>131</v>
      </c>
      <c r="C128" s="55">
        <v>90678102.660000011</v>
      </c>
      <c r="D128" s="55">
        <v>204051071</v>
      </c>
      <c r="E128" s="55">
        <v>313300</v>
      </c>
      <c r="F128" s="55">
        <v>2148286</v>
      </c>
      <c r="G128" s="55">
        <v>2168331</v>
      </c>
      <c r="H128" s="55">
        <v>2056176</v>
      </c>
      <c r="I128" s="55">
        <v>19178518</v>
      </c>
      <c r="J128" s="55">
        <v>4949030</v>
      </c>
      <c r="K128" s="55">
        <v>4822668</v>
      </c>
      <c r="L128" s="55">
        <v>38543962</v>
      </c>
      <c r="M128" s="56">
        <f t="shared" si="2"/>
        <v>368909444.66000003</v>
      </c>
    </row>
    <row r="129" spans="1:13" x14ac:dyDescent="0.25">
      <c r="A129" s="5">
        <v>130</v>
      </c>
      <c r="B129" s="6" t="s">
        <v>119</v>
      </c>
      <c r="C129" s="55">
        <v>4268595.26</v>
      </c>
      <c r="D129" s="55">
        <v>9426783</v>
      </c>
      <c r="E129" s="55">
        <v>98837</v>
      </c>
      <c r="F129" s="55">
        <v>264297</v>
      </c>
      <c r="G129" s="55">
        <v>154753</v>
      </c>
      <c r="H129" s="55">
        <v>96721</v>
      </c>
      <c r="I129" s="55">
        <v>983033</v>
      </c>
      <c r="J129" s="55">
        <v>603405</v>
      </c>
      <c r="K129" s="55">
        <v>485362</v>
      </c>
      <c r="L129" s="55">
        <v>1973101</v>
      </c>
      <c r="M129" s="56">
        <f t="shared" si="2"/>
        <v>18354887.259999998</v>
      </c>
    </row>
    <row r="130" spans="1:13" ht="15.6" x14ac:dyDescent="0.25">
      <c r="A130" s="5">
        <v>131</v>
      </c>
      <c r="B130" s="6" t="s">
        <v>188</v>
      </c>
      <c r="C130" s="55">
        <v>16366879.139999999</v>
      </c>
      <c r="D130" s="55">
        <v>28679579</v>
      </c>
      <c r="E130" s="55">
        <v>250719</v>
      </c>
      <c r="F130" s="55">
        <v>440955</v>
      </c>
      <c r="G130" s="55">
        <v>171909</v>
      </c>
      <c r="H130" s="55">
        <v>282850</v>
      </c>
      <c r="I130" s="55">
        <v>3339469</v>
      </c>
      <c r="J130" s="55">
        <v>669332</v>
      </c>
      <c r="K130" s="55">
        <v>641543</v>
      </c>
      <c r="L130" s="55">
        <v>5441651</v>
      </c>
      <c r="M130" s="56">
        <f t="shared" si="2"/>
        <v>56284886.140000001</v>
      </c>
    </row>
    <row r="131" spans="1:13" x14ac:dyDescent="0.25">
      <c r="A131" s="5">
        <v>132</v>
      </c>
      <c r="B131" s="6" t="s">
        <v>120</v>
      </c>
      <c r="C131" s="55">
        <v>5316792.66</v>
      </c>
      <c r="D131" s="55">
        <v>13287307</v>
      </c>
      <c r="E131" s="55">
        <v>147714</v>
      </c>
      <c r="F131" s="55">
        <v>934222</v>
      </c>
      <c r="G131" s="55">
        <v>334440</v>
      </c>
      <c r="H131" s="55">
        <v>133308</v>
      </c>
      <c r="I131" s="55">
        <v>1316711</v>
      </c>
      <c r="J131" s="55">
        <v>309603</v>
      </c>
      <c r="K131" s="55">
        <v>664203</v>
      </c>
      <c r="L131" s="55">
        <v>2687215</v>
      </c>
      <c r="M131" s="56">
        <f t="shared" si="2"/>
        <v>25131515.66</v>
      </c>
    </row>
    <row r="132" spans="1:13" ht="15.6" x14ac:dyDescent="0.25">
      <c r="A132" s="5">
        <v>134</v>
      </c>
      <c r="B132" s="6" t="s">
        <v>252</v>
      </c>
      <c r="C132" s="55">
        <v>0</v>
      </c>
      <c r="D132" s="55">
        <v>0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55">
        <v>0</v>
      </c>
      <c r="K132" s="55">
        <v>0</v>
      </c>
      <c r="L132" s="55">
        <v>0</v>
      </c>
      <c r="M132" s="56">
        <f t="shared" si="2"/>
        <v>0</v>
      </c>
    </row>
    <row r="133" spans="1:13" x14ac:dyDescent="0.25">
      <c r="A133" s="5">
        <v>135</v>
      </c>
      <c r="B133" s="6" t="s">
        <v>34</v>
      </c>
      <c r="C133" s="55">
        <v>1667677.7</v>
      </c>
      <c r="D133" s="55">
        <v>3653200</v>
      </c>
      <c r="E133" s="55">
        <v>0</v>
      </c>
      <c r="F133" s="55">
        <v>10869</v>
      </c>
      <c r="G133" s="55">
        <v>466917</v>
      </c>
      <c r="H133" s="55">
        <v>37821</v>
      </c>
      <c r="I133" s="55">
        <v>549435</v>
      </c>
      <c r="J133" s="55">
        <v>260749.5</v>
      </c>
      <c r="K133" s="55">
        <v>284688</v>
      </c>
      <c r="L133" s="55">
        <v>951712</v>
      </c>
      <c r="M133" s="56">
        <f t="shared" si="2"/>
        <v>7883069.2000000002</v>
      </c>
    </row>
    <row r="134" spans="1:13" x14ac:dyDescent="0.25">
      <c r="A134" s="5">
        <v>136</v>
      </c>
      <c r="B134" s="6" t="s">
        <v>121</v>
      </c>
      <c r="C134" s="55">
        <v>56177093.5</v>
      </c>
      <c r="D134" s="55">
        <v>148094067</v>
      </c>
      <c r="E134" s="55">
        <v>1681681</v>
      </c>
      <c r="F134" s="55">
        <v>1304193</v>
      </c>
      <c r="G134" s="55">
        <v>2484730</v>
      </c>
      <c r="H134" s="55">
        <v>1438528</v>
      </c>
      <c r="I134" s="55">
        <v>17210025</v>
      </c>
      <c r="J134" s="55">
        <v>3462406</v>
      </c>
      <c r="K134" s="55">
        <v>3740173</v>
      </c>
      <c r="L134" s="55">
        <v>28116682</v>
      </c>
      <c r="M134" s="56">
        <f t="shared" si="2"/>
        <v>263709578.5</v>
      </c>
    </row>
    <row r="135" spans="1:13" x14ac:dyDescent="0.25">
      <c r="A135" s="5">
        <v>137</v>
      </c>
      <c r="B135" s="6" t="s">
        <v>122</v>
      </c>
      <c r="C135" s="55">
        <v>808296.66</v>
      </c>
      <c r="D135" s="55">
        <v>2257601</v>
      </c>
      <c r="E135" s="55">
        <v>0</v>
      </c>
      <c r="F135" s="55">
        <v>28595</v>
      </c>
      <c r="G135" s="55">
        <v>44445</v>
      </c>
      <c r="H135" s="55">
        <v>20846</v>
      </c>
      <c r="I135" s="55">
        <v>231274</v>
      </c>
      <c r="J135" s="55">
        <v>52068</v>
      </c>
      <c r="K135" s="55">
        <v>44839</v>
      </c>
      <c r="L135" s="55">
        <v>442488</v>
      </c>
      <c r="M135" s="56">
        <f t="shared" si="2"/>
        <v>3930452.66</v>
      </c>
    </row>
    <row r="136" spans="1:13" ht="15.6" x14ac:dyDescent="0.25">
      <c r="A136" s="5">
        <v>138</v>
      </c>
      <c r="B136" s="6" t="s">
        <v>232</v>
      </c>
      <c r="C136" s="55">
        <v>0</v>
      </c>
      <c r="D136" s="55">
        <v>0</v>
      </c>
      <c r="E136" s="55">
        <v>0</v>
      </c>
      <c r="F136" s="55">
        <v>0</v>
      </c>
      <c r="G136" s="55">
        <v>0</v>
      </c>
      <c r="H136" s="55">
        <v>0</v>
      </c>
      <c r="I136" s="55">
        <v>0</v>
      </c>
      <c r="J136" s="55">
        <v>0</v>
      </c>
      <c r="K136" s="55">
        <v>0</v>
      </c>
      <c r="L136" s="55">
        <v>0</v>
      </c>
      <c r="M136" s="56">
        <f t="shared" ref="M136:M146" si="3">SUM(C136:L136)</f>
        <v>0</v>
      </c>
    </row>
    <row r="137" spans="1:13" x14ac:dyDescent="0.25">
      <c r="A137" s="5">
        <v>139</v>
      </c>
      <c r="B137" s="6" t="s">
        <v>123</v>
      </c>
      <c r="C137" s="55">
        <v>4600937</v>
      </c>
      <c r="D137" s="55">
        <v>14737387</v>
      </c>
      <c r="E137" s="55">
        <v>60214</v>
      </c>
      <c r="F137" s="55">
        <v>156918</v>
      </c>
      <c r="G137" s="55">
        <v>273340</v>
      </c>
      <c r="H137" s="55">
        <v>143178</v>
      </c>
      <c r="I137" s="55">
        <v>1600992</v>
      </c>
      <c r="J137" s="55">
        <v>344617</v>
      </c>
      <c r="K137" s="55">
        <v>356644</v>
      </c>
      <c r="L137" s="55">
        <v>2834928</v>
      </c>
      <c r="M137" s="56">
        <f t="shared" si="3"/>
        <v>25109155</v>
      </c>
    </row>
    <row r="138" spans="1:13" hidden="1" x14ac:dyDescent="0.25">
      <c r="A138" s="5">
        <v>140</v>
      </c>
      <c r="B138" s="6" t="s">
        <v>132</v>
      </c>
      <c r="C138" s="55">
        <v>0</v>
      </c>
      <c r="D138" s="55">
        <v>0</v>
      </c>
      <c r="E138" s="55">
        <v>0</v>
      </c>
      <c r="F138" s="55">
        <v>0</v>
      </c>
      <c r="G138" s="55">
        <v>0</v>
      </c>
      <c r="H138" s="55">
        <v>0</v>
      </c>
      <c r="I138" s="55">
        <v>0</v>
      </c>
      <c r="J138" s="55">
        <v>0</v>
      </c>
      <c r="K138" s="55">
        <v>0</v>
      </c>
      <c r="L138" s="55">
        <v>0</v>
      </c>
      <c r="M138" s="56">
        <f t="shared" si="3"/>
        <v>0</v>
      </c>
    </row>
    <row r="139" spans="1:13" x14ac:dyDescent="0.25">
      <c r="A139" s="5">
        <v>142</v>
      </c>
      <c r="B139" s="6" t="s">
        <v>124</v>
      </c>
      <c r="C139" s="55">
        <v>2851738.1</v>
      </c>
      <c r="D139" s="55">
        <v>6796153</v>
      </c>
      <c r="E139" s="55">
        <v>45307</v>
      </c>
      <c r="F139" s="55">
        <v>12581</v>
      </c>
      <c r="G139" s="55">
        <v>155257.28</v>
      </c>
      <c r="H139" s="55">
        <v>69808</v>
      </c>
      <c r="I139" s="55">
        <v>657465</v>
      </c>
      <c r="J139" s="55">
        <v>168022</v>
      </c>
      <c r="K139" s="55">
        <v>73616</v>
      </c>
      <c r="L139" s="55">
        <v>1325084</v>
      </c>
      <c r="M139" s="56">
        <f t="shared" si="3"/>
        <v>12155031.379999999</v>
      </c>
    </row>
    <row r="140" spans="1:13" x14ac:dyDescent="0.25">
      <c r="A140" s="5">
        <v>143</v>
      </c>
      <c r="B140" s="6" t="s">
        <v>125</v>
      </c>
      <c r="C140" s="55">
        <v>9571052.3800000008</v>
      </c>
      <c r="D140" s="55">
        <v>29502295</v>
      </c>
      <c r="E140" s="55">
        <v>195509</v>
      </c>
      <c r="F140" s="55">
        <v>3138691</v>
      </c>
      <c r="G140" s="55">
        <v>418138</v>
      </c>
      <c r="H140" s="55">
        <v>286589</v>
      </c>
      <c r="I140" s="55">
        <v>2945756</v>
      </c>
      <c r="J140" s="55">
        <v>621944</v>
      </c>
      <c r="K140" s="55">
        <v>1432944</v>
      </c>
      <c r="L140" s="55">
        <v>5581432</v>
      </c>
      <c r="M140" s="56">
        <f t="shared" si="3"/>
        <v>53694350.380000003</v>
      </c>
    </row>
    <row r="141" spans="1:13" ht="13.8" thickBot="1" x14ac:dyDescent="0.3">
      <c r="A141" s="5">
        <v>144</v>
      </c>
      <c r="B141" s="6" t="s">
        <v>126</v>
      </c>
      <c r="C141" s="55">
        <v>4082164.44</v>
      </c>
      <c r="D141" s="55">
        <v>14510526</v>
      </c>
      <c r="E141" s="55">
        <v>182913</v>
      </c>
      <c r="F141" s="55">
        <v>1625515</v>
      </c>
      <c r="G141" s="55">
        <v>124314</v>
      </c>
      <c r="H141" s="55">
        <v>143079</v>
      </c>
      <c r="I141" s="55">
        <v>1348694</v>
      </c>
      <c r="J141" s="55">
        <v>310505</v>
      </c>
      <c r="K141" s="55">
        <v>708358</v>
      </c>
      <c r="L141" s="55">
        <v>2730226</v>
      </c>
      <c r="M141" s="56">
        <f t="shared" si="3"/>
        <v>25766294.440000001</v>
      </c>
    </row>
    <row r="142" spans="1:13" ht="13.8" thickBot="1" x14ac:dyDescent="0.3">
      <c r="A142" s="44" t="s">
        <v>203</v>
      </c>
      <c r="B142" s="18" t="s">
        <v>4</v>
      </c>
      <c r="C142" s="57">
        <v>3260831.6</v>
      </c>
      <c r="D142" s="57">
        <v>13740422</v>
      </c>
      <c r="E142" s="57">
        <v>134527</v>
      </c>
      <c r="F142" s="57">
        <v>1098280</v>
      </c>
      <c r="G142" s="57">
        <v>224442</v>
      </c>
      <c r="H142" s="57">
        <v>140929</v>
      </c>
      <c r="I142" s="57">
        <v>1085675</v>
      </c>
      <c r="J142" s="57">
        <v>262780</v>
      </c>
      <c r="K142" s="57">
        <v>694205</v>
      </c>
      <c r="L142" s="57">
        <v>2544550</v>
      </c>
      <c r="M142" s="57">
        <v>2544550</v>
      </c>
    </row>
    <row r="143" spans="1:13" x14ac:dyDescent="0.25">
      <c r="A143" s="5">
        <v>202</v>
      </c>
      <c r="B143" s="6" t="s">
        <v>127</v>
      </c>
      <c r="C143" s="55">
        <v>699745.73</v>
      </c>
      <c r="D143" s="55">
        <v>2392897</v>
      </c>
      <c r="E143" s="55">
        <v>5810</v>
      </c>
      <c r="F143" s="55">
        <v>7065</v>
      </c>
      <c r="G143" s="55">
        <v>168132</v>
      </c>
      <c r="H143" s="55">
        <v>21254</v>
      </c>
      <c r="I143" s="55">
        <v>524130</v>
      </c>
      <c r="J143" s="55">
        <v>50242</v>
      </c>
      <c r="K143" s="55">
        <v>108166</v>
      </c>
      <c r="L143" s="55">
        <v>568901.24</v>
      </c>
      <c r="M143" s="56">
        <f t="shared" si="3"/>
        <v>4546342.97</v>
      </c>
    </row>
    <row r="144" spans="1:13" x14ac:dyDescent="0.25">
      <c r="A144" s="5">
        <v>207</v>
      </c>
      <c r="B144" s="6" t="s">
        <v>128</v>
      </c>
      <c r="C144" s="55">
        <v>883344.96000000008</v>
      </c>
      <c r="D144" s="55">
        <v>3684053</v>
      </c>
      <c r="E144" s="55">
        <v>33479</v>
      </c>
      <c r="F144" s="55">
        <v>12464</v>
      </c>
      <c r="G144" s="55">
        <v>200789</v>
      </c>
      <c r="H144" s="55">
        <v>33263</v>
      </c>
      <c r="I144" s="55">
        <v>310861</v>
      </c>
      <c r="J144" s="55">
        <v>80062</v>
      </c>
      <c r="K144" s="55">
        <v>63503</v>
      </c>
      <c r="L144" s="55">
        <v>707601</v>
      </c>
      <c r="M144" s="56">
        <f t="shared" si="3"/>
        <v>6009419.96</v>
      </c>
    </row>
    <row r="145" spans="1:20" ht="13.8" thickBot="1" x14ac:dyDescent="0.3">
      <c r="A145" s="47" t="s">
        <v>203</v>
      </c>
      <c r="B145" s="16" t="s">
        <v>143</v>
      </c>
      <c r="C145" s="58">
        <v>1737049862.2300005</v>
      </c>
      <c r="D145" s="58">
        <v>3873409360.77</v>
      </c>
      <c r="E145" s="58">
        <v>29392671.140000001</v>
      </c>
      <c r="F145" s="58">
        <v>107495532.69</v>
      </c>
      <c r="G145" s="58">
        <v>71626720.079999998</v>
      </c>
      <c r="H145" s="58">
        <v>38631325.780000001</v>
      </c>
      <c r="I145" s="58">
        <v>429123000.46999997</v>
      </c>
      <c r="J145" s="58">
        <v>90457630.450000003</v>
      </c>
      <c r="K145" s="58">
        <v>125697623.53999999</v>
      </c>
      <c r="L145" s="58">
        <v>760304884.57000005</v>
      </c>
      <c r="M145" s="56">
        <v>7263188611.7200031</v>
      </c>
    </row>
    <row r="146" spans="1:20" ht="13.8" hidden="1" thickBot="1" x14ac:dyDescent="0.3">
      <c r="A146" s="7"/>
      <c r="C146" s="3" t="e">
        <f>C145-SUMIF(#REF!,#REF!,#REF!)-SUMIF(#REF!,#REF!,#REF!)-SUMIF(#REF!,#REF!,#REF!)-SUMIF(#REF!,#REF!,#REF!)-SUMIF(#REF!,#REF!,#REF!)-SUMIF(#REF!,#REF!,#REF!)</f>
        <v>#REF!</v>
      </c>
      <c r="D146" s="3" t="e">
        <f>D145-SUMIF(#REF!,#REF!,#REF!)-SUMIF(#REF!,#REF!,#REF!)-SUMIF(#REF!,#REF!,#REF!)-SUMIF(#REF!,#REF!,#REF!)-SUMIF(#REF!,#REF!,#REF!)-SUMIF(#REF!,#REF!,#REF!)</f>
        <v>#REF!</v>
      </c>
      <c r="E146" s="3" t="e">
        <f>E145-SUMIF(#REF!,#REF!,#REF!)-SUMIF(#REF!,#REF!,#REF!)-SUMIF(#REF!,#REF!,#REF!)-SUMIF(#REF!,#REF!,#REF!)-SUMIF(#REF!,#REF!,#REF!)-SUMIF(#REF!,#REF!,#REF!)</f>
        <v>#REF!</v>
      </c>
      <c r="F146" s="3"/>
      <c r="G146" s="3" t="e">
        <f>G145-SUMIF(#REF!,#REF!,#REF!)-SUMIF(#REF!,#REF!,#REF!)-SUMIF(#REF!,#REF!,#REF!)-SUMIF(#REF!,#REF!,#REF!)-SUMIF(#REF!,#REF!,#REF!)-SUMIF(#REF!,#REF!,#REF!)</f>
        <v>#REF!</v>
      </c>
      <c r="H146" s="3" t="e">
        <f>H145-SUMIF(#REF!,#REF!,#REF!)-SUMIF(#REF!,#REF!,#REF!)-SUMIF(#REF!,#REF!,#REF!)-SUMIF(#REF!,#REF!,#REF!)-SUMIF(#REF!,#REF!,#REF!)-SUMIF(#REF!,#REF!,#REF!)</f>
        <v>#REF!</v>
      </c>
      <c r="I146" s="3" t="e">
        <f>I145-SUMIF(#REF!,#REF!,#REF!)-SUMIF(#REF!,#REF!,#REF!)-SUMIF(#REF!,#REF!,#REF!)-SUMIF(#REF!,#REF!,#REF!)-SUMIF(#REF!,#REF!,#REF!)-SUMIF(#REF!,#REF!,#REF!)</f>
        <v>#REF!</v>
      </c>
      <c r="J146" s="3" t="e">
        <f>J145-SUMIF(#REF!,#REF!,#REF!)-SUMIF(#REF!,#REF!,#REF!)-SUMIF(#REF!,#REF!,#REF!)-SUMIF(#REF!,#REF!,#REF!)-SUMIF(#REF!,#REF!,#REF!)-SUMIF(#REF!,#REF!,#REF!)</f>
        <v>#REF!</v>
      </c>
      <c r="K146" s="3" t="e">
        <f>K145-SUMIF(#REF!,#REF!,#REF!)-SUMIF(#REF!,#REF!,#REF!)-SUMIF(#REF!,#REF!,#REF!)-SUMIF(#REF!,#REF!,#REF!)-SUMIF(#REF!,#REF!,#REF!)-SUMIF(#REF!,#REF!,#REF!)</f>
        <v>#REF!</v>
      </c>
      <c r="L146" s="3" t="e">
        <f>L145-SUMIF(#REF!,#REF!,#REF!)-SUMIF(#REF!,#REF!,#REF!)-SUMIF(#REF!,#REF!,#REF!)-SUMIF(#REF!,#REF!,#REF!)-SUMIF(#REF!,#REF!,#REF!)-SUMIF(#REF!,#REF!,#REF!)</f>
        <v>#REF!</v>
      </c>
      <c r="M146" s="56" t="e">
        <f t="shared" si="3"/>
        <v>#REF!</v>
      </c>
    </row>
    <row r="147" spans="1:20" ht="18" customHeight="1" x14ac:dyDescent="0.25">
      <c r="A147" s="82" t="s">
        <v>215</v>
      </c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4"/>
    </row>
    <row r="148" spans="1:20" ht="18" customHeight="1" x14ac:dyDescent="0.25">
      <c r="A148" s="85" t="s">
        <v>189</v>
      </c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7"/>
      <c r="N148" s="9"/>
      <c r="O148" s="9"/>
      <c r="P148" s="9"/>
      <c r="Q148" s="9"/>
      <c r="R148" s="9"/>
      <c r="S148" s="9"/>
      <c r="T148" s="9"/>
    </row>
    <row r="149" spans="1:20" s="10" customFormat="1" ht="17.25" customHeight="1" x14ac:dyDescent="0.25">
      <c r="A149" s="73" t="s">
        <v>190</v>
      </c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5"/>
    </row>
    <row r="150" spans="1:20" s="10" customFormat="1" ht="17.25" customHeight="1" x14ac:dyDescent="0.25">
      <c r="A150" s="88" t="s">
        <v>185</v>
      </c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90"/>
    </row>
    <row r="151" spans="1:20" s="10" customFormat="1" ht="17.25" customHeight="1" thickBot="1" x14ac:dyDescent="0.3">
      <c r="A151" s="76" t="s">
        <v>233</v>
      </c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8"/>
    </row>
    <row r="152" spans="1:20" x14ac:dyDescent="0.25">
      <c r="A152" s="13" t="s">
        <v>181</v>
      </c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</row>
  </sheetData>
  <sheetProtection algorithmName="SHA-512" hashValue="0k7yGkyGUydYUCj6M8i47oqz6PHU/diUD/TQWFGJb9cXCCJtAzLUTWcz/GtjzlsJMgfsfUtN/PyC9kITkSWNgw==" saltValue="iZ312YRzCpTZjIw1bguW2g==" spinCount="100000" sheet="1" objects="1" scenarios="1"/>
  <mergeCells count="9">
    <mergeCell ref="A149:M149"/>
    <mergeCell ref="A151:M151"/>
    <mergeCell ref="A1:M1"/>
    <mergeCell ref="A2:M2"/>
    <mergeCell ref="A3:M3"/>
    <mergeCell ref="A4:M4"/>
    <mergeCell ref="A147:M147"/>
    <mergeCell ref="A148:M148"/>
    <mergeCell ref="A150:M150"/>
  </mergeCells>
  <phoneticPr fontId="0" type="noConversion"/>
  <printOptions horizontalCentered="1"/>
  <pageMargins left="0.25" right="0.25" top="0.5" bottom="0.5" header="0.3" footer="0.3"/>
  <pageSetup scale="78" fitToHeight="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C153"/>
  <sheetViews>
    <sheetView showGridLines="0" zoomScale="90" zoomScaleNormal="90" workbookViewId="0">
      <pane ySplit="5" topLeftCell="A6" activePane="bottomLeft" state="frozen"/>
      <selection activeCell="A6" sqref="A6"/>
      <selection pane="bottomLeft" activeCell="A4" sqref="A4:AA4"/>
    </sheetView>
  </sheetViews>
  <sheetFormatPr defaultColWidth="8.88671875" defaultRowHeight="13.2" x14ac:dyDescent="0.25"/>
  <cols>
    <col min="1" max="1" width="5.6640625" style="25" customWidth="1"/>
    <col min="2" max="2" width="15.6640625" style="1" customWidth="1"/>
    <col min="3" max="3" width="14.33203125" style="1" customWidth="1"/>
    <col min="4" max="4" width="14.6640625" style="1" customWidth="1"/>
    <col min="5" max="5" width="11.5546875" style="1" customWidth="1"/>
    <col min="6" max="6" width="17.21875" style="1" customWidth="1"/>
    <col min="7" max="7" width="15.5546875" style="1" customWidth="1"/>
    <col min="8" max="12" width="14.5546875" style="1" customWidth="1"/>
    <col min="13" max="14" width="16.5546875" style="1" customWidth="1"/>
    <col min="15" max="15" width="13.6640625" style="1" customWidth="1"/>
    <col min="16" max="16" width="15.88671875" style="1" customWidth="1"/>
    <col min="17" max="17" width="13.33203125" style="1" customWidth="1"/>
    <col min="18" max="18" width="13.6640625" style="1" customWidth="1"/>
    <col min="19" max="19" width="15.109375" style="1" customWidth="1"/>
    <col min="20" max="21" width="13.6640625" style="1" customWidth="1"/>
    <col min="22" max="22" width="14.88671875" style="1" customWidth="1"/>
    <col min="23" max="23" width="13.6640625" style="1" customWidth="1"/>
    <col min="24" max="24" width="11.33203125" style="1" customWidth="1"/>
    <col min="25" max="25" width="14.33203125" style="1" customWidth="1"/>
    <col min="26" max="27" width="13.6640625" style="1" customWidth="1"/>
    <col min="28" max="28" width="12.33203125" style="1" bestFit="1" customWidth="1"/>
    <col min="29" max="29" width="11.5546875" style="1" customWidth="1"/>
    <col min="30" max="30" width="13.33203125" style="1" customWidth="1"/>
    <col min="31" max="16384" width="8.88671875" style="1"/>
  </cols>
  <sheetData>
    <row r="1" spans="1:29" ht="4.5" customHeight="1" x14ac:dyDescent="0.25">
      <c r="A1" s="79" t="s">
        <v>191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1:29" x14ac:dyDescent="0.25">
      <c r="A2" s="97" t="s">
        <v>149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</row>
    <row r="3" spans="1:29" x14ac:dyDescent="0.25">
      <c r="A3" s="97" t="s">
        <v>156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</row>
    <row r="4" spans="1:29" ht="15" customHeight="1" thickBot="1" x14ac:dyDescent="0.3">
      <c r="A4" s="81" t="s">
        <v>260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</row>
    <row r="5" spans="1:29" s="24" customFormat="1" ht="66.75" customHeight="1" thickBot="1" x14ac:dyDescent="0.3">
      <c r="A5" s="26" t="s">
        <v>129</v>
      </c>
      <c r="B5" s="23" t="s">
        <v>154</v>
      </c>
      <c r="C5" s="23" t="s">
        <v>208</v>
      </c>
      <c r="D5" s="23" t="s">
        <v>209</v>
      </c>
      <c r="E5" s="23" t="s">
        <v>234</v>
      </c>
      <c r="F5" s="23" t="s">
        <v>237</v>
      </c>
      <c r="G5" s="51" t="s">
        <v>206</v>
      </c>
      <c r="H5" s="23" t="s">
        <v>235</v>
      </c>
      <c r="I5" s="23" t="s">
        <v>261</v>
      </c>
      <c r="J5" s="23" t="s">
        <v>220</v>
      </c>
      <c r="K5" s="23" t="s">
        <v>221</v>
      </c>
      <c r="L5" s="23" t="s">
        <v>262</v>
      </c>
      <c r="M5" s="23" t="s">
        <v>236</v>
      </c>
      <c r="N5" s="23" t="s">
        <v>222</v>
      </c>
      <c r="O5" s="51" t="s">
        <v>223</v>
      </c>
      <c r="P5" s="23" t="s">
        <v>177</v>
      </c>
      <c r="Q5" s="23" t="s">
        <v>166</v>
      </c>
      <c r="R5" s="23" t="s">
        <v>150</v>
      </c>
      <c r="S5" s="23" t="s">
        <v>174</v>
      </c>
      <c r="T5" s="23" t="s">
        <v>178</v>
      </c>
      <c r="U5" s="23" t="s">
        <v>175</v>
      </c>
      <c r="V5" s="23" t="s">
        <v>207</v>
      </c>
      <c r="W5" s="23" t="s">
        <v>176</v>
      </c>
      <c r="X5" s="23" t="s">
        <v>227</v>
      </c>
      <c r="Y5" s="23" t="s">
        <v>263</v>
      </c>
      <c r="Z5" s="72" t="s">
        <v>264</v>
      </c>
      <c r="AA5" s="14" t="s">
        <v>1</v>
      </c>
    </row>
    <row r="6" spans="1:29" ht="13.8" thickBot="1" x14ac:dyDescent="0.3">
      <c r="A6" s="44" t="s">
        <v>203</v>
      </c>
      <c r="B6" s="17" t="s">
        <v>2</v>
      </c>
      <c r="C6" s="45" t="s">
        <v>203</v>
      </c>
      <c r="D6" s="45" t="s">
        <v>203</v>
      </c>
      <c r="E6" s="45"/>
      <c r="F6" s="45"/>
      <c r="G6" s="45"/>
      <c r="H6" s="45"/>
      <c r="I6" s="45"/>
      <c r="J6" s="45"/>
      <c r="K6" s="45"/>
      <c r="L6" s="45"/>
      <c r="M6" s="45" t="s">
        <v>203</v>
      </c>
      <c r="N6" s="45"/>
      <c r="O6" s="45" t="s">
        <v>203</v>
      </c>
      <c r="P6" s="45"/>
      <c r="Q6" s="45"/>
      <c r="R6" s="45" t="s">
        <v>203</v>
      </c>
      <c r="S6" s="45"/>
      <c r="T6" s="45"/>
      <c r="U6" s="45"/>
      <c r="V6" s="45" t="s">
        <v>203</v>
      </c>
      <c r="W6" s="45" t="s">
        <v>203</v>
      </c>
      <c r="X6" s="45" t="s">
        <v>203</v>
      </c>
      <c r="Y6" s="45" t="s">
        <v>203</v>
      </c>
      <c r="Z6" s="45"/>
      <c r="AA6" s="46" t="s">
        <v>203</v>
      </c>
    </row>
    <row r="7" spans="1:29" x14ac:dyDescent="0.25">
      <c r="A7" s="5">
        <v>1</v>
      </c>
      <c r="B7" s="6" t="s">
        <v>5</v>
      </c>
      <c r="C7" s="55">
        <v>0</v>
      </c>
      <c r="D7" s="55">
        <v>7241.88</v>
      </c>
      <c r="E7" s="55">
        <v>3393874.36</v>
      </c>
      <c r="F7" s="55">
        <v>895975</v>
      </c>
      <c r="G7" s="55">
        <v>346303</v>
      </c>
      <c r="H7" s="55">
        <v>1035319</v>
      </c>
      <c r="I7" s="55">
        <v>0</v>
      </c>
      <c r="J7" s="55">
        <v>494556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2806235</v>
      </c>
      <c r="Q7" s="55">
        <v>0</v>
      </c>
      <c r="R7" s="55">
        <v>108399.38</v>
      </c>
      <c r="S7" s="55">
        <v>1302.08</v>
      </c>
      <c r="T7" s="55">
        <v>15922.9</v>
      </c>
      <c r="U7" s="55">
        <v>0</v>
      </c>
      <c r="V7" s="55">
        <v>0</v>
      </c>
      <c r="W7" s="55">
        <v>0</v>
      </c>
      <c r="X7" s="55">
        <v>38543</v>
      </c>
      <c r="Y7" s="55">
        <v>0</v>
      </c>
      <c r="Z7" s="55">
        <v>2473999</v>
      </c>
      <c r="AA7" s="56">
        <f t="shared" ref="AA7:AA38" si="0">SUM(C7:Z7)</f>
        <v>11617670.600000001</v>
      </c>
      <c r="AC7" s="3"/>
    </row>
    <row r="8" spans="1:29" x14ac:dyDescent="0.25">
      <c r="A8" s="5">
        <v>2</v>
      </c>
      <c r="B8" s="6" t="s">
        <v>6</v>
      </c>
      <c r="C8" s="55">
        <v>0</v>
      </c>
      <c r="D8" s="55">
        <v>0</v>
      </c>
      <c r="E8" s="55">
        <v>820406.52</v>
      </c>
      <c r="F8" s="55">
        <v>3162049</v>
      </c>
      <c r="G8" s="55">
        <v>1027936</v>
      </c>
      <c r="H8" s="55">
        <v>1740170</v>
      </c>
      <c r="I8" s="55">
        <v>0</v>
      </c>
      <c r="J8" s="55">
        <v>0</v>
      </c>
      <c r="K8" s="55">
        <v>0</v>
      </c>
      <c r="L8" s="55">
        <v>0</v>
      </c>
      <c r="M8" s="55">
        <v>9267.6</v>
      </c>
      <c r="N8" s="55">
        <v>0</v>
      </c>
      <c r="O8" s="55">
        <v>0</v>
      </c>
      <c r="P8" s="55">
        <v>4071197</v>
      </c>
      <c r="Q8" s="55">
        <v>0</v>
      </c>
      <c r="R8" s="55">
        <v>1706712.55</v>
      </c>
      <c r="S8" s="55">
        <v>0</v>
      </c>
      <c r="T8" s="55">
        <v>0</v>
      </c>
      <c r="U8" s="55">
        <v>0</v>
      </c>
      <c r="V8" s="55">
        <v>0</v>
      </c>
      <c r="W8" s="55">
        <v>140030.04</v>
      </c>
      <c r="X8" s="55">
        <v>54334</v>
      </c>
      <c r="Y8" s="55">
        <v>2790.6</v>
      </c>
      <c r="Z8" s="55">
        <v>2351452</v>
      </c>
      <c r="AA8" s="56">
        <f t="shared" si="0"/>
        <v>15086345.309999999</v>
      </c>
      <c r="AC8" s="3"/>
    </row>
    <row r="9" spans="1:29" x14ac:dyDescent="0.25">
      <c r="A9" s="5">
        <v>3</v>
      </c>
      <c r="B9" s="6" t="s">
        <v>133</v>
      </c>
      <c r="C9" s="55">
        <v>0</v>
      </c>
      <c r="D9" s="55">
        <v>0</v>
      </c>
      <c r="E9" s="55">
        <v>31323</v>
      </c>
      <c r="F9" s="55">
        <v>564646</v>
      </c>
      <c r="G9" s="55">
        <v>260357</v>
      </c>
      <c r="H9" s="55">
        <v>324274</v>
      </c>
      <c r="I9" s="55">
        <v>600000</v>
      </c>
      <c r="J9" s="55">
        <v>344224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5">
        <v>1817279</v>
      </c>
      <c r="Q9" s="55">
        <v>0</v>
      </c>
      <c r="R9" s="55">
        <v>438283</v>
      </c>
      <c r="S9" s="55">
        <v>690.45</v>
      </c>
      <c r="T9" s="55">
        <v>11922.9</v>
      </c>
      <c r="U9" s="55">
        <v>0</v>
      </c>
      <c r="V9" s="55">
        <v>0</v>
      </c>
      <c r="W9" s="55">
        <v>0</v>
      </c>
      <c r="X9" s="55">
        <v>29674</v>
      </c>
      <c r="Y9" s="55">
        <v>0</v>
      </c>
      <c r="Z9" s="55">
        <v>1337340</v>
      </c>
      <c r="AA9" s="56">
        <f t="shared" si="0"/>
        <v>5760013.3500000006</v>
      </c>
      <c r="AC9" s="3"/>
    </row>
    <row r="10" spans="1:29" x14ac:dyDescent="0.25">
      <c r="A10" s="5">
        <v>4</v>
      </c>
      <c r="B10" s="6" t="s">
        <v>7</v>
      </c>
      <c r="C10" s="55">
        <v>0</v>
      </c>
      <c r="D10" s="55">
        <v>0</v>
      </c>
      <c r="E10" s="55">
        <v>682946</v>
      </c>
      <c r="F10" s="55">
        <v>369259</v>
      </c>
      <c r="G10" s="55">
        <v>18866</v>
      </c>
      <c r="H10" s="55">
        <v>198604</v>
      </c>
      <c r="I10" s="55">
        <v>0</v>
      </c>
      <c r="J10" s="55">
        <v>238783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5">
        <v>866524</v>
      </c>
      <c r="Q10" s="55">
        <v>0</v>
      </c>
      <c r="R10" s="55">
        <v>101381.1</v>
      </c>
      <c r="S10" s="55">
        <v>1582</v>
      </c>
      <c r="T10" s="55">
        <v>0</v>
      </c>
      <c r="U10" s="55">
        <v>0</v>
      </c>
      <c r="V10" s="55">
        <v>0</v>
      </c>
      <c r="W10" s="55">
        <v>327077.92</v>
      </c>
      <c r="X10" s="55">
        <v>15919</v>
      </c>
      <c r="Y10" s="55">
        <v>0</v>
      </c>
      <c r="Z10" s="55">
        <v>723243</v>
      </c>
      <c r="AA10" s="56">
        <f t="shared" si="0"/>
        <v>3544185.02</v>
      </c>
      <c r="AC10" s="3"/>
    </row>
    <row r="11" spans="1:29" x14ac:dyDescent="0.25">
      <c r="A11" s="5">
        <v>5</v>
      </c>
      <c r="B11" s="6" t="s">
        <v>8</v>
      </c>
      <c r="C11" s="55">
        <v>0</v>
      </c>
      <c r="D11" s="55">
        <v>0</v>
      </c>
      <c r="E11" s="55">
        <v>40701</v>
      </c>
      <c r="F11" s="55">
        <v>872867</v>
      </c>
      <c r="G11" s="55">
        <v>786888</v>
      </c>
      <c r="H11" s="55">
        <v>908074</v>
      </c>
      <c r="I11" s="55">
        <v>0</v>
      </c>
      <c r="J11" s="55">
        <v>645041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55">
        <v>2335054</v>
      </c>
      <c r="Q11" s="55">
        <v>0</v>
      </c>
      <c r="R11" s="55">
        <v>239762.05000000002</v>
      </c>
      <c r="S11" s="55">
        <v>1221.75</v>
      </c>
      <c r="T11" s="55">
        <v>0</v>
      </c>
      <c r="U11" s="55">
        <v>0</v>
      </c>
      <c r="V11" s="55">
        <v>0</v>
      </c>
      <c r="W11" s="55">
        <v>146477.04</v>
      </c>
      <c r="X11" s="55">
        <v>52301</v>
      </c>
      <c r="Y11" s="55">
        <v>0</v>
      </c>
      <c r="Z11" s="55">
        <v>1809747</v>
      </c>
      <c r="AA11" s="56">
        <f t="shared" si="0"/>
        <v>7838133.8399999999</v>
      </c>
      <c r="AC11" s="3"/>
    </row>
    <row r="12" spans="1:29" x14ac:dyDescent="0.25">
      <c r="A12" s="5">
        <v>6</v>
      </c>
      <c r="B12" s="6" t="s">
        <v>9</v>
      </c>
      <c r="C12" s="55">
        <v>0</v>
      </c>
      <c r="D12" s="55">
        <v>0</v>
      </c>
      <c r="E12" s="55">
        <v>0</v>
      </c>
      <c r="F12" s="55">
        <v>470937</v>
      </c>
      <c r="G12" s="55">
        <v>303643.28000000003</v>
      </c>
      <c r="H12" s="55">
        <v>481451</v>
      </c>
      <c r="I12" s="55">
        <v>0</v>
      </c>
      <c r="J12" s="55">
        <v>258928</v>
      </c>
      <c r="K12" s="55">
        <v>0</v>
      </c>
      <c r="L12" s="55">
        <v>1098251</v>
      </c>
      <c r="M12" s="55">
        <v>0</v>
      </c>
      <c r="N12" s="55">
        <v>0</v>
      </c>
      <c r="O12" s="55">
        <v>0</v>
      </c>
      <c r="P12" s="55">
        <v>1355877</v>
      </c>
      <c r="Q12" s="55">
        <v>0</v>
      </c>
      <c r="R12" s="55">
        <v>0</v>
      </c>
      <c r="S12" s="55">
        <v>808</v>
      </c>
      <c r="T12" s="55">
        <v>0</v>
      </c>
      <c r="U12" s="55">
        <v>0</v>
      </c>
      <c r="V12" s="55">
        <v>0</v>
      </c>
      <c r="W12" s="55">
        <v>0</v>
      </c>
      <c r="X12" s="55">
        <v>17654</v>
      </c>
      <c r="Y12" s="55">
        <v>0</v>
      </c>
      <c r="Z12" s="55">
        <v>1103910</v>
      </c>
      <c r="AA12" s="56">
        <f t="shared" si="0"/>
        <v>5091459.28</v>
      </c>
      <c r="AC12" s="3"/>
    </row>
    <row r="13" spans="1:29" x14ac:dyDescent="0.25">
      <c r="A13" s="5">
        <v>7</v>
      </c>
      <c r="B13" s="6" t="s">
        <v>10</v>
      </c>
      <c r="C13" s="55">
        <v>0</v>
      </c>
      <c r="D13" s="55">
        <v>0</v>
      </c>
      <c r="E13" s="55">
        <v>19328</v>
      </c>
      <c r="F13" s="55">
        <v>5433861</v>
      </c>
      <c r="G13" s="55">
        <v>2263391</v>
      </c>
      <c r="H13" s="55">
        <v>1309286</v>
      </c>
      <c r="I13" s="55">
        <v>0</v>
      </c>
      <c r="J13" s="55">
        <v>1826295</v>
      </c>
      <c r="K13" s="55">
        <v>0</v>
      </c>
      <c r="L13" s="55">
        <v>0</v>
      </c>
      <c r="M13" s="55">
        <v>32995.199999999997</v>
      </c>
      <c r="N13" s="55">
        <v>17145.099999999999</v>
      </c>
      <c r="O13" s="55">
        <v>0</v>
      </c>
      <c r="P13" s="55">
        <v>5132479</v>
      </c>
      <c r="Q13" s="55">
        <v>0</v>
      </c>
      <c r="R13" s="55">
        <v>1036890.73</v>
      </c>
      <c r="S13" s="55">
        <v>4085.5</v>
      </c>
      <c r="T13" s="55">
        <v>0</v>
      </c>
      <c r="U13" s="55">
        <v>17713</v>
      </c>
      <c r="V13" s="55">
        <v>0</v>
      </c>
      <c r="W13" s="55">
        <v>0</v>
      </c>
      <c r="X13" s="55">
        <v>134835</v>
      </c>
      <c r="Y13" s="55">
        <v>7885.2</v>
      </c>
      <c r="Z13" s="55">
        <v>2436760</v>
      </c>
      <c r="AA13" s="56">
        <f t="shared" si="0"/>
        <v>19672949.729999997</v>
      </c>
      <c r="AC13" s="3"/>
    </row>
    <row r="14" spans="1:29" x14ac:dyDescent="0.25">
      <c r="A14" s="5">
        <v>8</v>
      </c>
      <c r="B14" s="6" t="s">
        <v>11</v>
      </c>
      <c r="C14" s="55">
        <v>839123</v>
      </c>
      <c r="D14" s="55">
        <v>0</v>
      </c>
      <c r="E14" s="55">
        <v>42037</v>
      </c>
      <c r="F14" s="55">
        <v>2159775</v>
      </c>
      <c r="G14" s="55">
        <v>1646214</v>
      </c>
      <c r="H14" s="55">
        <v>928393</v>
      </c>
      <c r="I14" s="55">
        <v>0</v>
      </c>
      <c r="J14" s="55">
        <v>1140351</v>
      </c>
      <c r="K14" s="55">
        <v>0</v>
      </c>
      <c r="L14" s="55">
        <v>0</v>
      </c>
      <c r="M14" s="55">
        <v>2521.6</v>
      </c>
      <c r="N14" s="55">
        <v>0</v>
      </c>
      <c r="O14" s="55">
        <v>0</v>
      </c>
      <c r="P14" s="55">
        <v>5076526</v>
      </c>
      <c r="Q14" s="55">
        <v>0</v>
      </c>
      <c r="R14" s="55">
        <v>518000</v>
      </c>
      <c r="S14" s="55">
        <v>3741.56</v>
      </c>
      <c r="T14" s="55">
        <v>0</v>
      </c>
      <c r="U14" s="55">
        <v>50736</v>
      </c>
      <c r="V14" s="55">
        <v>0</v>
      </c>
      <c r="W14" s="55">
        <v>96929.81</v>
      </c>
      <c r="X14" s="55">
        <v>412659</v>
      </c>
      <c r="Y14" s="55">
        <v>1223.4000000000001</v>
      </c>
      <c r="Z14" s="55">
        <v>3351162</v>
      </c>
      <c r="AA14" s="56">
        <f t="shared" si="0"/>
        <v>16269392.370000001</v>
      </c>
      <c r="AC14" s="3"/>
    </row>
    <row r="15" spans="1:29" x14ac:dyDescent="0.25">
      <c r="A15" s="5">
        <v>9</v>
      </c>
      <c r="B15" s="6" t="s">
        <v>12</v>
      </c>
      <c r="C15" s="55">
        <v>0</v>
      </c>
      <c r="D15" s="55">
        <v>0</v>
      </c>
      <c r="E15" s="55">
        <v>63487</v>
      </c>
      <c r="F15" s="55">
        <v>97534</v>
      </c>
      <c r="G15" s="55">
        <v>0</v>
      </c>
      <c r="H15" s="55">
        <v>29435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102703</v>
      </c>
      <c r="Q15" s="55">
        <v>0</v>
      </c>
      <c r="R15" s="55">
        <v>128000</v>
      </c>
      <c r="S15" s="55">
        <v>147</v>
      </c>
      <c r="T15" s="55">
        <v>0</v>
      </c>
      <c r="U15" s="55">
        <v>0</v>
      </c>
      <c r="V15" s="55">
        <v>0</v>
      </c>
      <c r="W15" s="55">
        <v>0</v>
      </c>
      <c r="X15" s="55">
        <v>0</v>
      </c>
      <c r="Y15" s="55">
        <v>0</v>
      </c>
      <c r="Z15" s="55">
        <v>150000</v>
      </c>
      <c r="AA15" s="56">
        <f t="shared" si="0"/>
        <v>571306</v>
      </c>
    </row>
    <row r="16" spans="1:29" ht="15.6" x14ac:dyDescent="0.25">
      <c r="A16" s="5">
        <v>10</v>
      </c>
      <c r="B16" s="6" t="s">
        <v>187</v>
      </c>
      <c r="C16" s="55">
        <v>0</v>
      </c>
      <c r="D16" s="55">
        <v>0</v>
      </c>
      <c r="E16" s="55">
        <v>1915455.65</v>
      </c>
      <c r="F16" s="55">
        <v>2278027</v>
      </c>
      <c r="G16" s="55">
        <v>737229.09</v>
      </c>
      <c r="H16" s="55">
        <v>1506223</v>
      </c>
      <c r="I16" s="55">
        <v>0</v>
      </c>
      <c r="J16" s="55">
        <v>803735</v>
      </c>
      <c r="K16" s="55">
        <v>0</v>
      </c>
      <c r="L16" s="55">
        <v>0</v>
      </c>
      <c r="M16" s="55">
        <v>3848.4</v>
      </c>
      <c r="N16" s="55">
        <v>0</v>
      </c>
      <c r="O16" s="55">
        <v>0</v>
      </c>
      <c r="P16" s="55">
        <v>4953616</v>
      </c>
      <c r="Q16" s="55">
        <v>0</v>
      </c>
      <c r="R16" s="55">
        <v>594000</v>
      </c>
      <c r="S16" s="55">
        <v>2397</v>
      </c>
      <c r="T16" s="55">
        <v>0</v>
      </c>
      <c r="U16" s="55">
        <v>0</v>
      </c>
      <c r="V16" s="55">
        <v>0</v>
      </c>
      <c r="W16" s="55">
        <v>200458.45</v>
      </c>
      <c r="X16" s="55">
        <v>206675</v>
      </c>
      <c r="Y16" s="55">
        <v>1081.8</v>
      </c>
      <c r="Z16" s="55">
        <v>3372720</v>
      </c>
      <c r="AA16" s="56">
        <f t="shared" si="0"/>
        <v>16575466.390000001</v>
      </c>
    </row>
    <row r="17" spans="1:27" x14ac:dyDescent="0.25">
      <c r="A17" s="5">
        <v>11</v>
      </c>
      <c r="B17" s="6" t="s">
        <v>13</v>
      </c>
      <c r="C17" s="55">
        <v>0</v>
      </c>
      <c r="D17" s="55">
        <v>0</v>
      </c>
      <c r="E17" s="55">
        <v>6898</v>
      </c>
      <c r="F17" s="55">
        <v>129567</v>
      </c>
      <c r="G17" s="55">
        <v>110187</v>
      </c>
      <c r="H17" s="55">
        <v>76612</v>
      </c>
      <c r="I17" s="55">
        <v>0</v>
      </c>
      <c r="J17" s="55">
        <v>32445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5">
        <v>489347</v>
      </c>
      <c r="Q17" s="55">
        <v>0</v>
      </c>
      <c r="R17" s="55">
        <v>102000</v>
      </c>
      <c r="S17" s="55">
        <v>138.27000000000001</v>
      </c>
      <c r="T17" s="55">
        <v>2671.8</v>
      </c>
      <c r="U17" s="55">
        <v>0</v>
      </c>
      <c r="V17" s="55">
        <v>0</v>
      </c>
      <c r="W17" s="55">
        <v>0</v>
      </c>
      <c r="X17" s="55">
        <v>21629</v>
      </c>
      <c r="Y17" s="55">
        <v>0</v>
      </c>
      <c r="Z17" s="55">
        <v>349054</v>
      </c>
      <c r="AA17" s="56">
        <f t="shared" si="0"/>
        <v>1320549.07</v>
      </c>
    </row>
    <row r="18" spans="1:27" x14ac:dyDescent="0.25">
      <c r="A18" s="5">
        <v>12</v>
      </c>
      <c r="B18" s="6" t="s">
        <v>14</v>
      </c>
      <c r="C18" s="55">
        <v>0</v>
      </c>
      <c r="D18" s="55">
        <v>0</v>
      </c>
      <c r="E18" s="55">
        <v>368996.36</v>
      </c>
      <c r="F18" s="55">
        <v>967054</v>
      </c>
      <c r="G18" s="55">
        <v>516003.82</v>
      </c>
      <c r="H18" s="55">
        <v>411927</v>
      </c>
      <c r="I18" s="55">
        <v>0</v>
      </c>
      <c r="J18" s="55">
        <v>162998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v>2194952</v>
      </c>
      <c r="Q18" s="55">
        <v>0</v>
      </c>
      <c r="R18" s="55">
        <v>393024.3</v>
      </c>
      <c r="S18" s="55">
        <v>1752.02</v>
      </c>
      <c r="T18" s="55">
        <v>0</v>
      </c>
      <c r="U18" s="55">
        <v>0</v>
      </c>
      <c r="V18" s="55">
        <v>0</v>
      </c>
      <c r="W18" s="55">
        <v>0</v>
      </c>
      <c r="X18" s="55">
        <v>88908</v>
      </c>
      <c r="Y18" s="55">
        <v>0</v>
      </c>
      <c r="Z18" s="55">
        <v>1185245</v>
      </c>
      <c r="AA18" s="56">
        <f t="shared" si="0"/>
        <v>6290860.4999999991</v>
      </c>
    </row>
    <row r="19" spans="1:27" x14ac:dyDescent="0.25">
      <c r="A19" s="5">
        <v>13</v>
      </c>
      <c r="B19" s="6" t="s">
        <v>15</v>
      </c>
      <c r="C19" s="55">
        <v>0</v>
      </c>
      <c r="D19" s="55">
        <v>0</v>
      </c>
      <c r="E19" s="55">
        <v>0</v>
      </c>
      <c r="F19" s="55">
        <v>344876</v>
      </c>
      <c r="G19" s="55">
        <v>0</v>
      </c>
      <c r="H19" s="55">
        <v>323092</v>
      </c>
      <c r="I19" s="55">
        <v>0</v>
      </c>
      <c r="J19" s="55">
        <v>136979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871418</v>
      </c>
      <c r="Q19" s="55">
        <v>0</v>
      </c>
      <c r="R19" s="55">
        <v>362603</v>
      </c>
      <c r="S19" s="55">
        <v>425.62</v>
      </c>
      <c r="T19" s="55">
        <v>3668.5</v>
      </c>
      <c r="U19" s="55">
        <v>0</v>
      </c>
      <c r="V19" s="55">
        <v>0</v>
      </c>
      <c r="W19" s="55">
        <v>0</v>
      </c>
      <c r="X19" s="55">
        <v>9506</v>
      </c>
      <c r="Y19" s="55">
        <v>0</v>
      </c>
      <c r="Z19" s="55">
        <v>752669</v>
      </c>
      <c r="AA19" s="56">
        <f t="shared" si="0"/>
        <v>2805237.12</v>
      </c>
    </row>
    <row r="20" spans="1:27" x14ac:dyDescent="0.25">
      <c r="A20" s="5">
        <v>14</v>
      </c>
      <c r="B20" s="6" t="s">
        <v>16</v>
      </c>
      <c r="C20" s="55">
        <v>0</v>
      </c>
      <c r="D20" s="55">
        <v>0</v>
      </c>
      <c r="E20" s="55">
        <v>43978</v>
      </c>
      <c r="F20" s="55">
        <v>497073</v>
      </c>
      <c r="G20" s="55">
        <v>151088</v>
      </c>
      <c r="H20" s="55">
        <v>374066</v>
      </c>
      <c r="I20" s="55">
        <v>0</v>
      </c>
      <c r="J20" s="55">
        <v>143440</v>
      </c>
      <c r="K20" s="55">
        <v>0</v>
      </c>
      <c r="L20" s="55">
        <v>3940146.1</v>
      </c>
      <c r="M20" s="55">
        <v>0</v>
      </c>
      <c r="N20" s="55">
        <v>0</v>
      </c>
      <c r="O20" s="55">
        <v>0</v>
      </c>
      <c r="P20" s="55">
        <v>1479918</v>
      </c>
      <c r="Q20" s="55">
        <v>0</v>
      </c>
      <c r="R20" s="55">
        <v>51829.919999999998</v>
      </c>
      <c r="S20" s="55">
        <v>782.33</v>
      </c>
      <c r="T20" s="55">
        <v>6990.6</v>
      </c>
      <c r="U20" s="55">
        <v>0</v>
      </c>
      <c r="V20" s="55">
        <v>0</v>
      </c>
      <c r="W20" s="55">
        <v>77392.7</v>
      </c>
      <c r="X20" s="55">
        <v>11953</v>
      </c>
      <c r="Y20" s="55">
        <v>0</v>
      </c>
      <c r="Z20" s="55">
        <v>1427966</v>
      </c>
      <c r="AA20" s="56">
        <f t="shared" si="0"/>
        <v>8206623.6499999994</v>
      </c>
    </row>
    <row r="21" spans="1:27" x14ac:dyDescent="0.25">
      <c r="A21" s="5">
        <v>15</v>
      </c>
      <c r="B21" s="6" t="s">
        <v>17</v>
      </c>
      <c r="C21" s="55">
        <v>0</v>
      </c>
      <c r="D21" s="55">
        <v>0</v>
      </c>
      <c r="E21" s="55">
        <v>28638</v>
      </c>
      <c r="F21" s="55">
        <v>434441</v>
      </c>
      <c r="G21" s="55">
        <v>216759</v>
      </c>
      <c r="H21" s="55">
        <v>711154</v>
      </c>
      <c r="I21" s="55">
        <v>0</v>
      </c>
      <c r="J21" s="55">
        <v>309270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1095928</v>
      </c>
      <c r="Q21" s="55">
        <v>0</v>
      </c>
      <c r="R21" s="55">
        <v>245575.93</v>
      </c>
      <c r="S21" s="55">
        <v>599.02</v>
      </c>
      <c r="T21" s="55">
        <v>0</v>
      </c>
      <c r="U21" s="55">
        <v>0</v>
      </c>
      <c r="V21" s="55">
        <v>0</v>
      </c>
      <c r="W21" s="55">
        <v>24933.55</v>
      </c>
      <c r="X21" s="55">
        <v>140578</v>
      </c>
      <c r="Y21" s="55">
        <v>0</v>
      </c>
      <c r="Z21" s="55">
        <v>1020452</v>
      </c>
      <c r="AA21" s="56">
        <f t="shared" si="0"/>
        <v>4228328.5</v>
      </c>
    </row>
    <row r="22" spans="1:27" x14ac:dyDescent="0.25">
      <c r="A22" s="5">
        <v>16</v>
      </c>
      <c r="B22" s="6" t="s">
        <v>18</v>
      </c>
      <c r="C22" s="55">
        <v>0</v>
      </c>
      <c r="D22" s="55">
        <v>0</v>
      </c>
      <c r="E22" s="55">
        <v>62892</v>
      </c>
      <c r="F22" s="55">
        <v>1579192</v>
      </c>
      <c r="G22" s="55">
        <v>1071712</v>
      </c>
      <c r="H22" s="55">
        <v>868678</v>
      </c>
      <c r="I22" s="55">
        <v>0</v>
      </c>
      <c r="J22" s="55">
        <v>1279589</v>
      </c>
      <c r="K22" s="55">
        <v>0</v>
      </c>
      <c r="L22" s="55">
        <v>3762895.87</v>
      </c>
      <c r="M22" s="55">
        <v>0</v>
      </c>
      <c r="N22" s="55">
        <v>992</v>
      </c>
      <c r="O22" s="55">
        <v>0</v>
      </c>
      <c r="P22" s="55">
        <v>4423467</v>
      </c>
      <c r="Q22" s="55">
        <v>0</v>
      </c>
      <c r="R22" s="55">
        <v>387432</v>
      </c>
      <c r="S22" s="55">
        <v>1595</v>
      </c>
      <c r="T22" s="55">
        <v>0</v>
      </c>
      <c r="U22" s="55">
        <v>0</v>
      </c>
      <c r="V22" s="55">
        <v>0</v>
      </c>
      <c r="W22" s="55">
        <v>207889</v>
      </c>
      <c r="X22" s="55">
        <v>201416</v>
      </c>
      <c r="Y22" s="55">
        <v>0</v>
      </c>
      <c r="Z22" s="55">
        <v>3431423</v>
      </c>
      <c r="AA22" s="56">
        <f t="shared" si="0"/>
        <v>17279172.870000001</v>
      </c>
    </row>
    <row r="23" spans="1:27" x14ac:dyDescent="0.25">
      <c r="A23" s="5">
        <v>17</v>
      </c>
      <c r="B23" s="6" t="s">
        <v>19</v>
      </c>
      <c r="C23" s="55">
        <v>0</v>
      </c>
      <c r="D23" s="55">
        <v>0</v>
      </c>
      <c r="E23" s="55">
        <v>0</v>
      </c>
      <c r="F23" s="55">
        <v>964345</v>
      </c>
      <c r="G23" s="55">
        <v>475507</v>
      </c>
      <c r="H23" s="55">
        <v>772104</v>
      </c>
      <c r="I23" s="55">
        <v>0</v>
      </c>
      <c r="J23" s="55">
        <v>499720</v>
      </c>
      <c r="K23" s="55">
        <v>0</v>
      </c>
      <c r="L23" s="55">
        <v>1651551.51</v>
      </c>
      <c r="M23" s="55">
        <v>0</v>
      </c>
      <c r="N23" s="55">
        <v>0</v>
      </c>
      <c r="O23" s="55">
        <v>0</v>
      </c>
      <c r="P23" s="55">
        <v>2285485</v>
      </c>
      <c r="Q23" s="55">
        <v>0</v>
      </c>
      <c r="R23" s="55">
        <v>179900</v>
      </c>
      <c r="S23" s="55">
        <v>1315.14</v>
      </c>
      <c r="T23" s="55">
        <v>12264.9</v>
      </c>
      <c r="U23" s="55">
        <v>0</v>
      </c>
      <c r="V23" s="55">
        <v>0</v>
      </c>
      <c r="W23" s="55">
        <v>52323.040000000001</v>
      </c>
      <c r="X23" s="55">
        <v>138811</v>
      </c>
      <c r="Y23" s="55">
        <v>0</v>
      </c>
      <c r="Z23" s="55">
        <v>0</v>
      </c>
      <c r="AA23" s="56">
        <f t="shared" si="0"/>
        <v>7033326.5899999999</v>
      </c>
    </row>
    <row r="24" spans="1:27" x14ac:dyDescent="0.25">
      <c r="A24" s="5">
        <v>18</v>
      </c>
      <c r="B24" s="6" t="s">
        <v>20</v>
      </c>
      <c r="C24" s="55">
        <v>0</v>
      </c>
      <c r="D24" s="55">
        <v>0</v>
      </c>
      <c r="E24" s="55">
        <v>45520</v>
      </c>
      <c r="F24" s="55">
        <v>749993</v>
      </c>
      <c r="G24" s="55">
        <v>174669</v>
      </c>
      <c r="H24" s="55">
        <v>599558</v>
      </c>
      <c r="I24" s="55">
        <v>0</v>
      </c>
      <c r="J24" s="55">
        <v>604436</v>
      </c>
      <c r="K24" s="55">
        <v>0</v>
      </c>
      <c r="L24" s="55">
        <v>772062.87</v>
      </c>
      <c r="M24" s="55">
        <v>0</v>
      </c>
      <c r="N24" s="55">
        <v>0</v>
      </c>
      <c r="O24" s="55">
        <v>0</v>
      </c>
      <c r="P24" s="55">
        <v>2150695</v>
      </c>
      <c r="Q24" s="55">
        <v>0</v>
      </c>
      <c r="R24" s="55">
        <v>0</v>
      </c>
      <c r="S24" s="55">
        <v>3690</v>
      </c>
      <c r="T24" s="55">
        <v>13039.1</v>
      </c>
      <c r="U24" s="55">
        <v>0</v>
      </c>
      <c r="V24" s="55">
        <v>0</v>
      </c>
      <c r="W24" s="55">
        <v>95497.91</v>
      </c>
      <c r="X24" s="55">
        <v>238112</v>
      </c>
      <c r="Y24" s="55">
        <v>0</v>
      </c>
      <c r="Z24" s="55">
        <v>1806019</v>
      </c>
      <c r="AA24" s="56">
        <f t="shared" si="0"/>
        <v>7253291.8799999999</v>
      </c>
    </row>
    <row r="25" spans="1:27" x14ac:dyDescent="0.25">
      <c r="A25" s="5">
        <v>19</v>
      </c>
      <c r="B25" s="6" t="s">
        <v>21</v>
      </c>
      <c r="C25" s="55">
        <v>0</v>
      </c>
      <c r="D25" s="55">
        <v>0</v>
      </c>
      <c r="E25" s="55">
        <v>4129</v>
      </c>
      <c r="F25" s="55">
        <v>137695</v>
      </c>
      <c r="G25" s="55">
        <v>0</v>
      </c>
      <c r="H25" s="55">
        <v>0</v>
      </c>
      <c r="I25" s="55">
        <v>0</v>
      </c>
      <c r="J25" s="55">
        <v>87771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5">
        <v>222233</v>
      </c>
      <c r="Q25" s="55">
        <v>0</v>
      </c>
      <c r="R25" s="55">
        <v>31954.799999999999</v>
      </c>
      <c r="S25" s="55">
        <v>0</v>
      </c>
      <c r="T25" s="55">
        <v>9433.43</v>
      </c>
      <c r="U25" s="55">
        <v>0</v>
      </c>
      <c r="V25" s="55">
        <v>0</v>
      </c>
      <c r="W25" s="55">
        <v>0</v>
      </c>
      <c r="X25" s="55">
        <v>0</v>
      </c>
      <c r="Y25" s="55">
        <v>0</v>
      </c>
      <c r="Z25" s="55">
        <v>153606</v>
      </c>
      <c r="AA25" s="56">
        <f t="shared" si="0"/>
        <v>646822.23</v>
      </c>
    </row>
    <row r="26" spans="1:27" x14ac:dyDescent="0.25">
      <c r="A26" s="5">
        <v>20</v>
      </c>
      <c r="B26" s="6" t="s">
        <v>22</v>
      </c>
      <c r="C26" s="55">
        <v>0</v>
      </c>
      <c r="D26" s="55">
        <v>0</v>
      </c>
      <c r="E26" s="55">
        <v>971765</v>
      </c>
      <c r="F26" s="55">
        <v>332923</v>
      </c>
      <c r="G26" s="55">
        <v>110467</v>
      </c>
      <c r="H26" s="55">
        <v>552424</v>
      </c>
      <c r="I26" s="55">
        <v>0</v>
      </c>
      <c r="J26" s="55">
        <v>336237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5">
        <v>1109444</v>
      </c>
      <c r="Q26" s="55">
        <v>5850</v>
      </c>
      <c r="R26" s="55">
        <v>180000</v>
      </c>
      <c r="S26" s="55">
        <v>704</v>
      </c>
      <c r="T26" s="55">
        <v>10425.200000000001</v>
      </c>
      <c r="U26" s="55">
        <v>0</v>
      </c>
      <c r="V26" s="55">
        <v>0</v>
      </c>
      <c r="W26" s="55">
        <v>145205.75</v>
      </c>
      <c r="X26" s="55">
        <v>24906</v>
      </c>
      <c r="Y26" s="55">
        <v>0</v>
      </c>
      <c r="Z26" s="55">
        <v>853010</v>
      </c>
      <c r="AA26" s="56">
        <f t="shared" si="0"/>
        <v>4633360.95</v>
      </c>
    </row>
    <row r="27" spans="1:27" x14ac:dyDescent="0.25">
      <c r="A27" s="5">
        <v>21</v>
      </c>
      <c r="B27" s="6" t="s">
        <v>23</v>
      </c>
      <c r="C27" s="55">
        <v>1668578</v>
      </c>
      <c r="D27" s="55">
        <v>0</v>
      </c>
      <c r="E27" s="55">
        <v>270402</v>
      </c>
      <c r="F27" s="55">
        <v>12370576</v>
      </c>
      <c r="G27" s="55">
        <v>976469</v>
      </c>
      <c r="H27" s="55">
        <v>7518529</v>
      </c>
      <c r="I27" s="55">
        <v>0</v>
      </c>
      <c r="J27" s="55">
        <v>2133920</v>
      </c>
      <c r="K27" s="55">
        <v>0</v>
      </c>
      <c r="L27" s="55">
        <v>0</v>
      </c>
      <c r="M27" s="55">
        <v>23508</v>
      </c>
      <c r="N27" s="55">
        <v>18386.34</v>
      </c>
      <c r="O27" s="55">
        <v>0</v>
      </c>
      <c r="P27" s="55">
        <v>32481200</v>
      </c>
      <c r="Q27" s="55">
        <v>1950</v>
      </c>
      <c r="R27" s="55">
        <v>1905139.53</v>
      </c>
      <c r="S27" s="55">
        <v>15009.26</v>
      </c>
      <c r="T27" s="55">
        <v>34491.550000000003</v>
      </c>
      <c r="U27" s="55">
        <v>104801</v>
      </c>
      <c r="V27" s="55">
        <v>0</v>
      </c>
      <c r="W27" s="55">
        <v>249929.78</v>
      </c>
      <c r="X27" s="55">
        <v>161847</v>
      </c>
      <c r="Y27" s="55">
        <v>7951.2</v>
      </c>
      <c r="Z27" s="55">
        <v>22651602</v>
      </c>
      <c r="AA27" s="56">
        <f t="shared" si="0"/>
        <v>82594289.659999996</v>
      </c>
    </row>
    <row r="28" spans="1:27" x14ac:dyDescent="0.25">
      <c r="A28" s="5">
        <v>22</v>
      </c>
      <c r="B28" s="6" t="s">
        <v>24</v>
      </c>
      <c r="C28" s="55">
        <v>0</v>
      </c>
      <c r="D28" s="55">
        <v>0</v>
      </c>
      <c r="E28" s="55">
        <v>1677</v>
      </c>
      <c r="F28" s="55">
        <v>430138</v>
      </c>
      <c r="G28" s="55">
        <v>45863</v>
      </c>
      <c r="H28" s="55">
        <v>229392</v>
      </c>
      <c r="I28" s="55">
        <v>0</v>
      </c>
      <c r="J28" s="55">
        <v>55354.01</v>
      </c>
      <c r="K28" s="55">
        <v>0</v>
      </c>
      <c r="L28" s="55">
        <v>0</v>
      </c>
      <c r="M28" s="55">
        <v>3058</v>
      </c>
      <c r="N28" s="55">
        <v>0</v>
      </c>
      <c r="O28" s="55">
        <v>0</v>
      </c>
      <c r="P28" s="55">
        <v>712561</v>
      </c>
      <c r="Q28" s="55">
        <v>0</v>
      </c>
      <c r="R28" s="55">
        <v>147043.34</v>
      </c>
      <c r="S28" s="55">
        <v>777.38</v>
      </c>
      <c r="T28" s="55">
        <v>0</v>
      </c>
      <c r="U28" s="55">
        <v>0</v>
      </c>
      <c r="V28" s="55">
        <v>0</v>
      </c>
      <c r="W28" s="55">
        <v>29140</v>
      </c>
      <c r="X28" s="55">
        <v>4258</v>
      </c>
      <c r="Y28" s="55">
        <v>1142.7</v>
      </c>
      <c r="Z28" s="55">
        <v>216400.27000000002</v>
      </c>
      <c r="AA28" s="56">
        <f t="shared" si="0"/>
        <v>1876804.7</v>
      </c>
    </row>
    <row r="29" spans="1:27" x14ac:dyDescent="0.25">
      <c r="A29" s="5">
        <v>23</v>
      </c>
      <c r="B29" s="6" t="s">
        <v>25</v>
      </c>
      <c r="C29" s="55">
        <v>0</v>
      </c>
      <c r="D29" s="55">
        <v>0</v>
      </c>
      <c r="E29" s="55">
        <v>5147</v>
      </c>
      <c r="F29" s="55">
        <v>129727</v>
      </c>
      <c r="G29" s="55">
        <v>159849</v>
      </c>
      <c r="H29" s="55">
        <v>242463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5">
        <v>330182</v>
      </c>
      <c r="Q29" s="55">
        <v>0</v>
      </c>
      <c r="R29" s="55">
        <v>24545.55</v>
      </c>
      <c r="S29" s="55">
        <v>134.67000000000002</v>
      </c>
      <c r="T29" s="55">
        <v>0</v>
      </c>
      <c r="U29" s="55">
        <v>0</v>
      </c>
      <c r="V29" s="55">
        <v>0</v>
      </c>
      <c r="W29" s="55">
        <v>0</v>
      </c>
      <c r="X29" s="55">
        <v>0</v>
      </c>
      <c r="Y29" s="55">
        <v>0</v>
      </c>
      <c r="Z29" s="55">
        <v>191583</v>
      </c>
      <c r="AA29" s="56">
        <f t="shared" si="0"/>
        <v>1083631.2200000002</v>
      </c>
    </row>
    <row r="30" spans="1:27" x14ac:dyDescent="0.25">
      <c r="A30" s="5">
        <v>24</v>
      </c>
      <c r="B30" s="6" t="s">
        <v>26</v>
      </c>
      <c r="C30" s="55">
        <v>0</v>
      </c>
      <c r="D30" s="55">
        <v>0</v>
      </c>
      <c r="E30" s="55">
        <v>0</v>
      </c>
      <c r="F30" s="55">
        <v>1771392</v>
      </c>
      <c r="G30" s="55">
        <v>502328</v>
      </c>
      <c r="H30" s="55">
        <v>938985</v>
      </c>
      <c r="I30" s="55">
        <v>0</v>
      </c>
      <c r="J30" s="55">
        <v>595953</v>
      </c>
      <c r="K30" s="55">
        <v>0</v>
      </c>
      <c r="L30" s="55">
        <v>0</v>
      </c>
      <c r="M30" s="55">
        <v>8518.4</v>
      </c>
      <c r="N30" s="55">
        <v>0</v>
      </c>
      <c r="O30" s="55">
        <v>0</v>
      </c>
      <c r="P30" s="55">
        <v>4452198</v>
      </c>
      <c r="Q30" s="55">
        <v>1950</v>
      </c>
      <c r="R30" s="55">
        <v>0</v>
      </c>
      <c r="S30" s="55">
        <v>2532.1</v>
      </c>
      <c r="T30" s="55">
        <v>0</v>
      </c>
      <c r="U30" s="55">
        <v>0</v>
      </c>
      <c r="V30" s="55">
        <v>0</v>
      </c>
      <c r="W30" s="55">
        <v>0</v>
      </c>
      <c r="X30" s="55">
        <v>43643</v>
      </c>
      <c r="Y30" s="55">
        <v>2981.7000000000003</v>
      </c>
      <c r="Z30" s="55">
        <v>3341365</v>
      </c>
      <c r="AA30" s="56">
        <f t="shared" si="0"/>
        <v>11661846.199999999</v>
      </c>
    </row>
    <row r="31" spans="1:27" x14ac:dyDescent="0.25">
      <c r="A31" s="5">
        <v>25</v>
      </c>
      <c r="B31" s="6" t="s">
        <v>27</v>
      </c>
      <c r="C31" s="55">
        <v>735473</v>
      </c>
      <c r="D31" s="55">
        <v>8484</v>
      </c>
      <c r="E31" s="55">
        <v>1013259</v>
      </c>
      <c r="F31" s="55">
        <v>267103</v>
      </c>
      <c r="G31" s="55">
        <v>75280.820000000007</v>
      </c>
      <c r="H31" s="55">
        <v>347266</v>
      </c>
      <c r="I31" s="55">
        <v>0</v>
      </c>
      <c r="J31" s="55">
        <v>232046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793008</v>
      </c>
      <c r="Q31" s="55">
        <v>0</v>
      </c>
      <c r="R31" s="55">
        <v>128000</v>
      </c>
      <c r="S31" s="55">
        <v>0</v>
      </c>
      <c r="T31" s="55">
        <v>0</v>
      </c>
      <c r="U31" s="55">
        <v>0</v>
      </c>
      <c r="V31" s="55">
        <v>0</v>
      </c>
      <c r="W31" s="55">
        <v>18796</v>
      </c>
      <c r="X31" s="55">
        <v>17403</v>
      </c>
      <c r="Y31" s="55">
        <v>0</v>
      </c>
      <c r="Z31" s="55">
        <v>893719</v>
      </c>
      <c r="AA31" s="56">
        <f t="shared" si="0"/>
        <v>4529837.82</v>
      </c>
    </row>
    <row r="32" spans="1:27" x14ac:dyDescent="0.25">
      <c r="A32" s="5">
        <v>26</v>
      </c>
      <c r="B32" s="6" t="s">
        <v>28</v>
      </c>
      <c r="C32" s="55">
        <v>0</v>
      </c>
      <c r="D32" s="55">
        <v>0</v>
      </c>
      <c r="E32" s="55">
        <v>30407</v>
      </c>
      <c r="F32" s="55">
        <v>384559</v>
      </c>
      <c r="G32" s="55">
        <v>310231</v>
      </c>
      <c r="H32" s="55">
        <v>519711</v>
      </c>
      <c r="I32" s="55">
        <v>0</v>
      </c>
      <c r="J32" s="55">
        <v>341086</v>
      </c>
      <c r="K32" s="55">
        <v>0</v>
      </c>
      <c r="L32" s="55">
        <v>1705500</v>
      </c>
      <c r="M32" s="55">
        <v>0</v>
      </c>
      <c r="N32" s="55">
        <v>0</v>
      </c>
      <c r="O32" s="55">
        <v>0</v>
      </c>
      <c r="P32" s="55">
        <v>1269655</v>
      </c>
      <c r="Q32" s="55">
        <v>0</v>
      </c>
      <c r="R32" s="55">
        <v>0</v>
      </c>
      <c r="S32" s="55">
        <v>942.67000000000007</v>
      </c>
      <c r="T32" s="55">
        <v>0</v>
      </c>
      <c r="U32" s="55">
        <v>0</v>
      </c>
      <c r="V32" s="55">
        <v>0</v>
      </c>
      <c r="W32" s="55">
        <v>316000</v>
      </c>
      <c r="X32" s="55">
        <v>25742</v>
      </c>
      <c r="Y32" s="55">
        <v>0</v>
      </c>
      <c r="Z32" s="55">
        <v>1111629</v>
      </c>
      <c r="AA32" s="56">
        <f t="shared" si="0"/>
        <v>6015462.6699999999</v>
      </c>
    </row>
    <row r="33" spans="1:27" x14ac:dyDescent="0.25">
      <c r="A33" s="5">
        <v>27</v>
      </c>
      <c r="B33" s="6" t="s">
        <v>29</v>
      </c>
      <c r="C33" s="55">
        <v>0</v>
      </c>
      <c r="D33" s="55">
        <v>0</v>
      </c>
      <c r="E33" s="55">
        <v>1114676.8799999999</v>
      </c>
      <c r="F33" s="55">
        <v>824737</v>
      </c>
      <c r="G33" s="55">
        <v>269034.82</v>
      </c>
      <c r="H33" s="55">
        <v>737059</v>
      </c>
      <c r="I33" s="55">
        <v>0</v>
      </c>
      <c r="J33" s="55">
        <v>584310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5">
        <v>2581698</v>
      </c>
      <c r="Q33" s="55">
        <v>0</v>
      </c>
      <c r="R33" s="55">
        <v>232000</v>
      </c>
      <c r="S33" s="55">
        <v>1341.27</v>
      </c>
      <c r="T33" s="55">
        <v>21447.55</v>
      </c>
      <c r="U33" s="55">
        <v>0</v>
      </c>
      <c r="V33" s="55">
        <v>0</v>
      </c>
      <c r="W33" s="55">
        <v>199524</v>
      </c>
      <c r="X33" s="55">
        <v>47399</v>
      </c>
      <c r="Y33" s="55">
        <v>0</v>
      </c>
      <c r="Z33" s="55">
        <v>2077819</v>
      </c>
      <c r="AA33" s="56">
        <f t="shared" si="0"/>
        <v>8691046.5199999996</v>
      </c>
    </row>
    <row r="34" spans="1:27" x14ac:dyDescent="0.25">
      <c r="A34" s="5">
        <v>28</v>
      </c>
      <c r="B34" s="6" t="s">
        <v>30</v>
      </c>
      <c r="C34" s="55">
        <v>0</v>
      </c>
      <c r="D34" s="55">
        <v>0</v>
      </c>
      <c r="E34" s="55">
        <v>831839</v>
      </c>
      <c r="F34" s="55">
        <v>271406</v>
      </c>
      <c r="G34" s="55">
        <v>0</v>
      </c>
      <c r="H34" s="55">
        <v>203927</v>
      </c>
      <c r="I34" s="55">
        <v>0</v>
      </c>
      <c r="J34" s="55">
        <v>151340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5">
        <v>569702</v>
      </c>
      <c r="Q34" s="55">
        <v>0</v>
      </c>
      <c r="R34" s="55">
        <v>0</v>
      </c>
      <c r="S34" s="55">
        <v>381.93</v>
      </c>
      <c r="T34" s="55">
        <v>0</v>
      </c>
      <c r="U34" s="55">
        <v>0</v>
      </c>
      <c r="V34" s="55">
        <v>0</v>
      </c>
      <c r="W34" s="55">
        <v>0</v>
      </c>
      <c r="X34" s="55">
        <v>13354</v>
      </c>
      <c r="Y34" s="55">
        <v>0</v>
      </c>
      <c r="Z34" s="55">
        <v>528744</v>
      </c>
      <c r="AA34" s="56">
        <f t="shared" si="0"/>
        <v>2570693.9299999997</v>
      </c>
    </row>
    <row r="35" spans="1:27" ht="15.6" x14ac:dyDescent="0.25">
      <c r="A35" s="5">
        <v>29</v>
      </c>
      <c r="B35" s="6" t="s">
        <v>228</v>
      </c>
      <c r="C35" s="55">
        <v>4793558</v>
      </c>
      <c r="D35" s="55">
        <v>0</v>
      </c>
      <c r="E35" s="55">
        <v>258913</v>
      </c>
      <c r="F35" s="55">
        <v>37046708</v>
      </c>
      <c r="G35" s="55">
        <v>4711040</v>
      </c>
      <c r="H35" s="55">
        <v>15850096</v>
      </c>
      <c r="I35" s="55">
        <v>0</v>
      </c>
      <c r="J35" s="55">
        <v>0</v>
      </c>
      <c r="K35" s="55">
        <v>0</v>
      </c>
      <c r="L35" s="55">
        <v>0</v>
      </c>
      <c r="M35" s="55">
        <v>255788.4</v>
      </c>
      <c r="N35" s="55">
        <v>0</v>
      </c>
      <c r="O35" s="55">
        <v>66282</v>
      </c>
      <c r="P35" s="55">
        <v>58278877</v>
      </c>
      <c r="Q35" s="55">
        <v>23400</v>
      </c>
      <c r="R35" s="55">
        <v>9467816.1300000008</v>
      </c>
      <c r="S35" s="55">
        <v>29683.040000000001</v>
      </c>
      <c r="T35" s="55">
        <v>62513.5</v>
      </c>
      <c r="U35" s="55">
        <v>399291</v>
      </c>
      <c r="V35" s="55">
        <v>0</v>
      </c>
      <c r="W35" s="55">
        <v>276346.53999999998</v>
      </c>
      <c r="X35" s="55">
        <v>0</v>
      </c>
      <c r="Y35" s="55">
        <v>71837.100000000006</v>
      </c>
      <c r="Z35" s="55">
        <v>28275064</v>
      </c>
      <c r="AA35" s="56">
        <f t="shared" si="0"/>
        <v>159867213.71000001</v>
      </c>
    </row>
    <row r="36" spans="1:27" x14ac:dyDescent="0.25">
      <c r="A36" s="5">
        <v>30</v>
      </c>
      <c r="B36" s="6" t="s">
        <v>31</v>
      </c>
      <c r="C36" s="55">
        <v>0</v>
      </c>
      <c r="D36" s="55">
        <v>0</v>
      </c>
      <c r="E36" s="55">
        <v>0</v>
      </c>
      <c r="F36" s="55">
        <v>2400423</v>
      </c>
      <c r="G36" s="55">
        <v>745525</v>
      </c>
      <c r="H36" s="55">
        <v>2202558</v>
      </c>
      <c r="I36" s="55">
        <v>0</v>
      </c>
      <c r="J36" s="55">
        <v>378962</v>
      </c>
      <c r="K36" s="55">
        <v>0</v>
      </c>
      <c r="L36" s="55">
        <v>0</v>
      </c>
      <c r="M36" s="55">
        <v>17313.2</v>
      </c>
      <c r="N36" s="55">
        <v>18000</v>
      </c>
      <c r="O36" s="55">
        <v>0</v>
      </c>
      <c r="P36" s="55">
        <v>3486796</v>
      </c>
      <c r="Q36" s="55">
        <v>0</v>
      </c>
      <c r="R36" s="55">
        <v>761699</v>
      </c>
      <c r="S36" s="55">
        <v>4579.13</v>
      </c>
      <c r="T36" s="55">
        <v>4909.6000000000004</v>
      </c>
      <c r="U36" s="55">
        <v>34676</v>
      </c>
      <c r="V36" s="55">
        <v>0</v>
      </c>
      <c r="W36" s="55">
        <v>106379.90000000001</v>
      </c>
      <c r="X36" s="55">
        <v>29806</v>
      </c>
      <c r="Y36" s="55">
        <v>6314.4000000000005</v>
      </c>
      <c r="Z36" s="55">
        <v>2013347</v>
      </c>
      <c r="AA36" s="56">
        <f t="shared" si="0"/>
        <v>12211288.23</v>
      </c>
    </row>
    <row r="37" spans="1:27" x14ac:dyDescent="0.25">
      <c r="A37" s="5">
        <v>31</v>
      </c>
      <c r="B37" s="6" t="s">
        <v>32</v>
      </c>
      <c r="C37" s="55">
        <v>0</v>
      </c>
      <c r="D37" s="55">
        <v>0</v>
      </c>
      <c r="E37" s="55">
        <v>11944</v>
      </c>
      <c r="F37" s="55">
        <v>415954</v>
      </c>
      <c r="G37" s="55">
        <v>199322</v>
      </c>
      <c r="H37" s="55">
        <v>284753</v>
      </c>
      <c r="I37" s="55">
        <v>0</v>
      </c>
      <c r="J37" s="55">
        <v>151830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960774</v>
      </c>
      <c r="Q37" s="55">
        <v>0</v>
      </c>
      <c r="R37" s="55">
        <v>180000</v>
      </c>
      <c r="S37" s="55">
        <v>760</v>
      </c>
      <c r="T37" s="55">
        <v>0</v>
      </c>
      <c r="U37" s="55">
        <v>0</v>
      </c>
      <c r="V37" s="55">
        <v>0</v>
      </c>
      <c r="W37" s="55">
        <v>0</v>
      </c>
      <c r="X37" s="55">
        <v>10845</v>
      </c>
      <c r="Y37" s="55">
        <v>0</v>
      </c>
      <c r="Z37" s="55">
        <v>678778</v>
      </c>
      <c r="AA37" s="56">
        <f t="shared" si="0"/>
        <v>2894960</v>
      </c>
    </row>
    <row r="38" spans="1:27" x14ac:dyDescent="0.25">
      <c r="A38" s="5">
        <v>32</v>
      </c>
      <c r="B38" s="6" t="s">
        <v>33</v>
      </c>
      <c r="C38" s="55">
        <v>1029568</v>
      </c>
      <c r="D38" s="55">
        <v>0</v>
      </c>
      <c r="E38" s="55">
        <v>12561</v>
      </c>
      <c r="F38" s="55">
        <v>750471</v>
      </c>
      <c r="G38" s="55">
        <v>453797</v>
      </c>
      <c r="H38" s="55">
        <v>489726</v>
      </c>
      <c r="I38" s="55">
        <v>0</v>
      </c>
      <c r="J38" s="55">
        <v>194720</v>
      </c>
      <c r="K38" s="55">
        <v>0</v>
      </c>
      <c r="L38" s="55">
        <v>0</v>
      </c>
      <c r="M38" s="55">
        <v>3666.8</v>
      </c>
      <c r="N38" s="55">
        <v>0</v>
      </c>
      <c r="O38" s="55">
        <v>0</v>
      </c>
      <c r="P38" s="55">
        <v>1650825</v>
      </c>
      <c r="Q38" s="55">
        <v>0</v>
      </c>
      <c r="R38" s="55">
        <v>23200</v>
      </c>
      <c r="S38" s="55">
        <v>1347.1200000000001</v>
      </c>
      <c r="T38" s="55">
        <v>0</v>
      </c>
      <c r="U38" s="55">
        <v>0</v>
      </c>
      <c r="V38" s="55">
        <v>0</v>
      </c>
      <c r="W38" s="55">
        <v>77054.790000000008</v>
      </c>
      <c r="X38" s="55">
        <v>14978</v>
      </c>
      <c r="Y38" s="55">
        <v>1091.4000000000001</v>
      </c>
      <c r="Z38" s="55">
        <v>1106339.9999999991</v>
      </c>
      <c r="AA38" s="56">
        <f t="shared" si="0"/>
        <v>5809346.1099999994</v>
      </c>
    </row>
    <row r="39" spans="1:27" x14ac:dyDescent="0.25">
      <c r="A39" s="5">
        <v>33</v>
      </c>
      <c r="B39" s="6" t="s">
        <v>34</v>
      </c>
      <c r="C39" s="55">
        <v>0</v>
      </c>
      <c r="D39" s="55">
        <v>0</v>
      </c>
      <c r="E39" s="55">
        <v>0</v>
      </c>
      <c r="F39" s="55">
        <v>1434803</v>
      </c>
      <c r="G39" s="55">
        <v>671846.18</v>
      </c>
      <c r="H39" s="55">
        <v>2233142</v>
      </c>
      <c r="I39" s="55">
        <v>0</v>
      </c>
      <c r="J39" s="55">
        <v>719354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3026876</v>
      </c>
      <c r="Q39" s="55">
        <v>0</v>
      </c>
      <c r="R39" s="55">
        <v>0</v>
      </c>
      <c r="S39" s="55">
        <v>2000</v>
      </c>
      <c r="T39" s="55">
        <v>21695.7</v>
      </c>
      <c r="U39" s="55">
        <v>0</v>
      </c>
      <c r="V39" s="55">
        <v>0</v>
      </c>
      <c r="W39" s="55">
        <v>0</v>
      </c>
      <c r="X39" s="55">
        <v>55335</v>
      </c>
      <c r="Y39" s="55">
        <v>0</v>
      </c>
      <c r="Z39" s="55">
        <v>2445640</v>
      </c>
      <c r="AA39" s="56">
        <f t="shared" ref="AA39:AA70" si="1">SUM(C39:Z39)</f>
        <v>10610691.879999999</v>
      </c>
    </row>
    <row r="40" spans="1:27" x14ac:dyDescent="0.25">
      <c r="A40" s="5">
        <v>34</v>
      </c>
      <c r="B40" s="6" t="s">
        <v>35</v>
      </c>
      <c r="C40" s="55">
        <v>0</v>
      </c>
      <c r="D40" s="55">
        <v>0</v>
      </c>
      <c r="E40" s="55">
        <v>0</v>
      </c>
      <c r="F40" s="55">
        <v>2992480</v>
      </c>
      <c r="G40" s="55">
        <v>836072</v>
      </c>
      <c r="H40" s="55">
        <v>1891479</v>
      </c>
      <c r="I40" s="55">
        <v>0</v>
      </c>
      <c r="J40" s="55">
        <v>334298</v>
      </c>
      <c r="K40" s="55">
        <v>0</v>
      </c>
      <c r="L40" s="55">
        <v>0</v>
      </c>
      <c r="M40" s="55">
        <v>15642.800000000001</v>
      </c>
      <c r="N40" s="55">
        <v>0</v>
      </c>
      <c r="O40" s="55">
        <v>0</v>
      </c>
      <c r="P40" s="55">
        <v>6991890</v>
      </c>
      <c r="Q40" s="55">
        <v>1950</v>
      </c>
      <c r="R40" s="55">
        <v>544000</v>
      </c>
      <c r="S40" s="55">
        <v>7333.42</v>
      </c>
      <c r="T40" s="55">
        <v>4370.8</v>
      </c>
      <c r="U40" s="55">
        <v>0</v>
      </c>
      <c r="V40" s="55">
        <v>0</v>
      </c>
      <c r="W40" s="55">
        <v>52073</v>
      </c>
      <c r="X40" s="55">
        <v>24948</v>
      </c>
      <c r="Y40" s="55">
        <v>4680.9000000000005</v>
      </c>
      <c r="Z40" s="55">
        <v>4163705</v>
      </c>
      <c r="AA40" s="56">
        <f t="shared" si="1"/>
        <v>17864922.920000002</v>
      </c>
    </row>
    <row r="41" spans="1:27" x14ac:dyDescent="0.25">
      <c r="A41" s="5">
        <v>35</v>
      </c>
      <c r="B41" s="6" t="s">
        <v>36</v>
      </c>
      <c r="C41" s="55">
        <v>0</v>
      </c>
      <c r="D41" s="55">
        <v>0</v>
      </c>
      <c r="E41" s="55">
        <v>29550</v>
      </c>
      <c r="F41" s="55">
        <v>471096</v>
      </c>
      <c r="G41" s="55">
        <v>181140</v>
      </c>
      <c r="H41" s="55">
        <v>933425</v>
      </c>
      <c r="I41" s="55">
        <v>0</v>
      </c>
      <c r="J41" s="55">
        <v>289923</v>
      </c>
      <c r="K41" s="55">
        <v>0</v>
      </c>
      <c r="L41" s="55">
        <v>0</v>
      </c>
      <c r="M41" s="55">
        <v>36.4</v>
      </c>
      <c r="N41" s="55">
        <v>0</v>
      </c>
      <c r="O41" s="55">
        <v>0</v>
      </c>
      <c r="P41" s="55">
        <v>2174353</v>
      </c>
      <c r="Q41" s="55">
        <v>0</v>
      </c>
      <c r="R41" s="55">
        <v>554053.23</v>
      </c>
      <c r="S41" s="55">
        <v>406.7</v>
      </c>
      <c r="T41" s="55">
        <v>1522.9</v>
      </c>
      <c r="U41" s="55">
        <v>0</v>
      </c>
      <c r="V41" s="55">
        <v>0</v>
      </c>
      <c r="W41" s="55">
        <v>0</v>
      </c>
      <c r="X41" s="55">
        <v>102442</v>
      </c>
      <c r="Y41" s="55">
        <v>20.400000000000002</v>
      </c>
      <c r="Z41" s="55">
        <v>1675492</v>
      </c>
      <c r="AA41" s="56">
        <f t="shared" si="1"/>
        <v>6413460.6300000008</v>
      </c>
    </row>
    <row r="42" spans="1:27" x14ac:dyDescent="0.25">
      <c r="A42" s="5">
        <v>36</v>
      </c>
      <c r="B42" s="6" t="s">
        <v>37</v>
      </c>
      <c r="C42" s="55">
        <v>0</v>
      </c>
      <c r="D42" s="55">
        <v>0</v>
      </c>
      <c r="E42" s="55">
        <v>21176</v>
      </c>
      <c r="F42" s="55">
        <v>1076063</v>
      </c>
      <c r="G42" s="55">
        <v>342797</v>
      </c>
      <c r="H42" s="55">
        <v>1367367</v>
      </c>
      <c r="I42" s="55">
        <v>0</v>
      </c>
      <c r="J42" s="55">
        <v>392831</v>
      </c>
      <c r="K42" s="55">
        <v>0</v>
      </c>
      <c r="L42" s="55">
        <v>0</v>
      </c>
      <c r="M42" s="55">
        <v>5060.4000000000005</v>
      </c>
      <c r="N42" s="55">
        <v>17577.310000000001</v>
      </c>
      <c r="O42" s="55">
        <v>0</v>
      </c>
      <c r="P42" s="55">
        <v>2327894</v>
      </c>
      <c r="Q42" s="55">
        <v>0</v>
      </c>
      <c r="R42" s="55">
        <v>258000</v>
      </c>
      <c r="S42" s="55">
        <v>1089.95</v>
      </c>
      <c r="T42" s="55">
        <v>0</v>
      </c>
      <c r="U42" s="55">
        <v>0</v>
      </c>
      <c r="V42" s="55">
        <v>0</v>
      </c>
      <c r="W42" s="55">
        <v>0</v>
      </c>
      <c r="X42" s="55">
        <v>93172</v>
      </c>
      <c r="Y42" s="55">
        <v>1939.2</v>
      </c>
      <c r="Z42" s="55">
        <v>1637763</v>
      </c>
      <c r="AA42" s="56">
        <f t="shared" si="1"/>
        <v>7542729.8600000003</v>
      </c>
    </row>
    <row r="43" spans="1:27" x14ac:dyDescent="0.25">
      <c r="A43" s="5">
        <v>37</v>
      </c>
      <c r="B43" s="6" t="s">
        <v>38</v>
      </c>
      <c r="C43" s="55">
        <v>0</v>
      </c>
      <c r="D43" s="55">
        <v>0</v>
      </c>
      <c r="E43" s="55">
        <v>1686</v>
      </c>
      <c r="F43" s="55">
        <v>623613</v>
      </c>
      <c r="G43" s="55">
        <v>55152</v>
      </c>
      <c r="H43" s="55">
        <v>100846</v>
      </c>
      <c r="I43" s="55">
        <v>0</v>
      </c>
      <c r="J43" s="55">
        <v>121206</v>
      </c>
      <c r="K43" s="55">
        <v>0</v>
      </c>
      <c r="L43" s="55">
        <v>0</v>
      </c>
      <c r="M43" s="55">
        <v>2228.4</v>
      </c>
      <c r="N43" s="55">
        <v>0</v>
      </c>
      <c r="O43" s="55">
        <v>0</v>
      </c>
      <c r="P43" s="55">
        <v>429299</v>
      </c>
      <c r="Q43" s="55">
        <v>0</v>
      </c>
      <c r="R43" s="55">
        <v>180000</v>
      </c>
      <c r="S43" s="55">
        <v>0</v>
      </c>
      <c r="T43" s="55">
        <v>0</v>
      </c>
      <c r="U43" s="55">
        <v>0</v>
      </c>
      <c r="V43" s="55">
        <v>0</v>
      </c>
      <c r="W43" s="55">
        <v>52235</v>
      </c>
      <c r="X43" s="55">
        <v>20898</v>
      </c>
      <c r="Y43" s="55">
        <v>879.9</v>
      </c>
      <c r="Z43" s="55">
        <v>236262</v>
      </c>
      <c r="AA43" s="56">
        <f t="shared" si="1"/>
        <v>1824305.2999999998</v>
      </c>
    </row>
    <row r="44" spans="1:27" x14ac:dyDescent="0.25">
      <c r="A44" s="5">
        <v>38</v>
      </c>
      <c r="B44" s="6" t="s">
        <v>39</v>
      </c>
      <c r="C44" s="55">
        <v>0</v>
      </c>
      <c r="D44" s="55">
        <v>0</v>
      </c>
      <c r="E44" s="55">
        <v>535580.5</v>
      </c>
      <c r="F44" s="55">
        <v>346947</v>
      </c>
      <c r="G44" s="55">
        <v>273063</v>
      </c>
      <c r="H44" s="55">
        <v>184677</v>
      </c>
      <c r="I44" s="55">
        <v>0</v>
      </c>
      <c r="J44" s="55">
        <v>171169</v>
      </c>
      <c r="K44" s="55">
        <v>0</v>
      </c>
      <c r="L44" s="55">
        <v>0</v>
      </c>
      <c r="M44" s="55">
        <v>0</v>
      </c>
      <c r="N44" s="55">
        <v>0</v>
      </c>
      <c r="O44" s="55">
        <v>0</v>
      </c>
      <c r="P44" s="55">
        <v>956014</v>
      </c>
      <c r="Q44" s="55">
        <v>0</v>
      </c>
      <c r="R44" s="55">
        <v>0</v>
      </c>
      <c r="S44" s="55">
        <v>560.29</v>
      </c>
      <c r="T44" s="55">
        <v>4441.4000000000005</v>
      </c>
      <c r="U44" s="55">
        <v>0</v>
      </c>
      <c r="V44" s="55">
        <v>0</v>
      </c>
      <c r="W44" s="55">
        <v>0</v>
      </c>
      <c r="X44" s="55">
        <v>10823</v>
      </c>
      <c r="Y44" s="55">
        <v>0</v>
      </c>
      <c r="Z44" s="55">
        <v>790065</v>
      </c>
      <c r="AA44" s="56">
        <f t="shared" si="1"/>
        <v>3273340.19</v>
      </c>
    </row>
    <row r="45" spans="1:27" x14ac:dyDescent="0.25">
      <c r="A45" s="5">
        <v>39</v>
      </c>
      <c r="B45" s="6" t="s">
        <v>40</v>
      </c>
      <c r="C45" s="55">
        <v>0</v>
      </c>
      <c r="D45" s="55">
        <v>0</v>
      </c>
      <c r="E45" s="55">
        <v>16367</v>
      </c>
      <c r="F45" s="55">
        <v>662499</v>
      </c>
      <c r="G45" s="55">
        <v>689053</v>
      </c>
      <c r="H45" s="55">
        <v>289934</v>
      </c>
      <c r="I45" s="55">
        <v>0</v>
      </c>
      <c r="J45" s="55">
        <v>206308</v>
      </c>
      <c r="K45" s="55">
        <v>0</v>
      </c>
      <c r="L45" s="55">
        <v>0</v>
      </c>
      <c r="M45" s="55">
        <v>0</v>
      </c>
      <c r="N45" s="55">
        <v>0</v>
      </c>
      <c r="O45" s="55">
        <v>0</v>
      </c>
      <c r="P45" s="55">
        <v>1528204</v>
      </c>
      <c r="Q45" s="55">
        <v>0</v>
      </c>
      <c r="R45" s="55">
        <v>180000</v>
      </c>
      <c r="S45" s="55">
        <v>697.66</v>
      </c>
      <c r="T45" s="55">
        <v>6870.6</v>
      </c>
      <c r="U45" s="55">
        <v>0</v>
      </c>
      <c r="V45" s="55">
        <v>0</v>
      </c>
      <c r="W45" s="55">
        <v>167951.80000000002</v>
      </c>
      <c r="X45" s="55">
        <v>16288</v>
      </c>
      <c r="Y45" s="55">
        <v>0</v>
      </c>
      <c r="Z45" s="55">
        <v>1024113</v>
      </c>
      <c r="AA45" s="56">
        <f t="shared" si="1"/>
        <v>4788286.0600000005</v>
      </c>
    </row>
    <row r="46" spans="1:27" ht="15.6" x14ac:dyDescent="0.25">
      <c r="A46" s="5">
        <v>40</v>
      </c>
      <c r="B46" s="6" t="s">
        <v>229</v>
      </c>
      <c r="C46" s="55">
        <v>0</v>
      </c>
      <c r="D46" s="55">
        <v>19801</v>
      </c>
      <c r="E46" s="55">
        <v>2028018</v>
      </c>
      <c r="F46" s="55">
        <v>418345</v>
      </c>
      <c r="G46" s="55">
        <v>0</v>
      </c>
      <c r="H46" s="55">
        <v>290037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5">
        <v>1078881</v>
      </c>
      <c r="Q46" s="55">
        <v>0</v>
      </c>
      <c r="R46" s="55">
        <v>19140.16</v>
      </c>
      <c r="S46" s="55">
        <v>741.99</v>
      </c>
      <c r="T46" s="55">
        <v>5371.2</v>
      </c>
      <c r="U46" s="55">
        <v>0</v>
      </c>
      <c r="V46" s="55">
        <v>0</v>
      </c>
      <c r="W46" s="55">
        <v>0</v>
      </c>
      <c r="X46" s="55">
        <v>40330</v>
      </c>
      <c r="Y46" s="55">
        <v>0</v>
      </c>
      <c r="Z46" s="55">
        <v>14208</v>
      </c>
      <c r="AA46" s="56">
        <f t="shared" si="1"/>
        <v>3914873.3500000006</v>
      </c>
    </row>
    <row r="47" spans="1:27" x14ac:dyDescent="0.25">
      <c r="A47" s="5">
        <v>41</v>
      </c>
      <c r="B47" s="6" t="s">
        <v>41</v>
      </c>
      <c r="C47" s="55">
        <v>0</v>
      </c>
      <c r="D47" s="55">
        <v>0</v>
      </c>
      <c r="E47" s="55">
        <v>1210800.3500000001</v>
      </c>
      <c r="F47" s="55">
        <v>938686</v>
      </c>
      <c r="G47" s="55">
        <v>298438.28000000003</v>
      </c>
      <c r="H47" s="55">
        <v>2615982</v>
      </c>
      <c r="I47" s="55">
        <v>0</v>
      </c>
      <c r="J47" s="55">
        <v>1006780</v>
      </c>
      <c r="K47" s="55">
        <v>0</v>
      </c>
      <c r="L47" s="55">
        <v>0</v>
      </c>
      <c r="M47" s="55">
        <v>0</v>
      </c>
      <c r="N47" s="55">
        <v>23750</v>
      </c>
      <c r="O47" s="55">
        <v>0</v>
      </c>
      <c r="P47" s="55">
        <v>2722783</v>
      </c>
      <c r="Q47" s="55">
        <v>0</v>
      </c>
      <c r="R47" s="55">
        <v>284000</v>
      </c>
      <c r="S47" s="55">
        <v>2058.8200000000002</v>
      </c>
      <c r="T47" s="55">
        <v>9312.5</v>
      </c>
      <c r="U47" s="55">
        <v>0</v>
      </c>
      <c r="V47" s="55">
        <v>0</v>
      </c>
      <c r="W47" s="55">
        <v>0</v>
      </c>
      <c r="X47" s="55">
        <v>695784</v>
      </c>
      <c r="Y47" s="55">
        <v>0</v>
      </c>
      <c r="Z47" s="55">
        <v>2378245</v>
      </c>
      <c r="AA47" s="56">
        <f t="shared" si="1"/>
        <v>12186619.949999999</v>
      </c>
    </row>
    <row r="48" spans="1:27" x14ac:dyDescent="0.25">
      <c r="A48" s="5">
        <v>42</v>
      </c>
      <c r="B48" s="6" t="s">
        <v>42</v>
      </c>
      <c r="C48" s="55">
        <v>0</v>
      </c>
      <c r="D48" s="55">
        <v>41000</v>
      </c>
      <c r="E48" s="55">
        <v>756177.48</v>
      </c>
      <c r="F48" s="55">
        <v>3497044</v>
      </c>
      <c r="G48" s="55">
        <v>2029111.72</v>
      </c>
      <c r="H48" s="55">
        <v>1689037</v>
      </c>
      <c r="I48" s="55">
        <v>0</v>
      </c>
      <c r="J48" s="55">
        <v>690172</v>
      </c>
      <c r="K48" s="55">
        <v>0</v>
      </c>
      <c r="L48" s="55">
        <v>0</v>
      </c>
      <c r="M48" s="55">
        <v>0</v>
      </c>
      <c r="N48" s="55">
        <v>0</v>
      </c>
      <c r="O48" s="55">
        <v>0</v>
      </c>
      <c r="P48" s="55">
        <v>7129313</v>
      </c>
      <c r="Q48" s="55">
        <v>1950</v>
      </c>
      <c r="R48" s="55">
        <v>648000</v>
      </c>
      <c r="S48" s="55">
        <v>0</v>
      </c>
      <c r="T48" s="55">
        <v>0</v>
      </c>
      <c r="U48" s="55">
        <v>0</v>
      </c>
      <c r="V48" s="55">
        <v>0</v>
      </c>
      <c r="W48" s="55">
        <v>0</v>
      </c>
      <c r="X48" s="55">
        <v>0</v>
      </c>
      <c r="Y48" s="55">
        <v>0</v>
      </c>
      <c r="Z48" s="55">
        <v>3644152</v>
      </c>
      <c r="AA48" s="56">
        <f t="shared" si="1"/>
        <v>20125957.199999999</v>
      </c>
    </row>
    <row r="49" spans="1:27" x14ac:dyDescent="0.25">
      <c r="A49" s="5">
        <v>43</v>
      </c>
      <c r="B49" s="6" t="s">
        <v>43</v>
      </c>
      <c r="C49" s="55">
        <v>0</v>
      </c>
      <c r="D49" s="55">
        <v>0</v>
      </c>
      <c r="E49" s="55">
        <v>0</v>
      </c>
      <c r="F49" s="55">
        <v>0</v>
      </c>
      <c r="G49" s="55">
        <v>2420682.62</v>
      </c>
      <c r="H49" s="55">
        <v>6398508</v>
      </c>
      <c r="I49" s="55">
        <v>0</v>
      </c>
      <c r="J49" s="55">
        <v>3608031.4699999997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23474351</v>
      </c>
      <c r="Q49" s="55">
        <v>31090.46</v>
      </c>
      <c r="R49" s="55">
        <v>1752783.3</v>
      </c>
      <c r="S49" s="55">
        <v>0</v>
      </c>
      <c r="T49" s="55">
        <v>0</v>
      </c>
      <c r="U49" s="55">
        <v>463032</v>
      </c>
      <c r="V49" s="55">
        <v>231516</v>
      </c>
      <c r="W49" s="55">
        <v>0</v>
      </c>
      <c r="X49" s="55">
        <v>0</v>
      </c>
      <c r="Y49" s="55">
        <v>0</v>
      </c>
      <c r="Z49" s="55">
        <v>17493084</v>
      </c>
      <c r="AA49" s="56">
        <f t="shared" si="1"/>
        <v>55873078.850000001</v>
      </c>
    </row>
    <row r="50" spans="1:27" x14ac:dyDescent="0.25">
      <c r="A50" s="5">
        <v>44</v>
      </c>
      <c r="B50" s="6" t="s">
        <v>44</v>
      </c>
      <c r="C50" s="55">
        <v>652628</v>
      </c>
      <c r="D50" s="55">
        <v>0</v>
      </c>
      <c r="E50" s="55">
        <v>119265</v>
      </c>
      <c r="F50" s="55">
        <v>1377908</v>
      </c>
      <c r="G50" s="55">
        <v>539437.28</v>
      </c>
      <c r="H50" s="55">
        <v>1229764</v>
      </c>
      <c r="I50" s="55">
        <v>0</v>
      </c>
      <c r="J50" s="55">
        <v>1427610</v>
      </c>
      <c r="K50" s="55">
        <v>0</v>
      </c>
      <c r="L50" s="55">
        <v>0</v>
      </c>
      <c r="M50" s="55">
        <v>0</v>
      </c>
      <c r="N50" s="55">
        <v>0</v>
      </c>
      <c r="O50" s="55">
        <v>0</v>
      </c>
      <c r="P50" s="55">
        <v>4570886</v>
      </c>
      <c r="Q50" s="55">
        <v>0</v>
      </c>
      <c r="R50" s="55">
        <v>466000</v>
      </c>
      <c r="S50" s="55">
        <v>4319</v>
      </c>
      <c r="T50" s="55">
        <v>0</v>
      </c>
      <c r="U50" s="55">
        <v>0</v>
      </c>
      <c r="V50" s="55">
        <v>0</v>
      </c>
      <c r="W50" s="55">
        <v>0</v>
      </c>
      <c r="X50" s="55">
        <v>111139</v>
      </c>
      <c r="Y50" s="55">
        <v>0</v>
      </c>
      <c r="Z50" s="55">
        <v>4175201</v>
      </c>
      <c r="AA50" s="56">
        <f t="shared" si="1"/>
        <v>14674157.280000001</v>
      </c>
    </row>
    <row r="51" spans="1:27" x14ac:dyDescent="0.25">
      <c r="A51" s="5">
        <v>45</v>
      </c>
      <c r="B51" s="6" t="s">
        <v>45</v>
      </c>
      <c r="C51" s="55">
        <v>0</v>
      </c>
      <c r="D51" s="55">
        <v>0</v>
      </c>
      <c r="E51" s="55">
        <v>1211</v>
      </c>
      <c r="F51" s="55">
        <v>43189</v>
      </c>
      <c r="G51" s="55">
        <v>3608</v>
      </c>
      <c r="H51" s="55">
        <v>48051</v>
      </c>
      <c r="I51" s="55">
        <v>0</v>
      </c>
      <c r="J51" s="55">
        <v>0</v>
      </c>
      <c r="K51" s="55">
        <v>0</v>
      </c>
      <c r="L51" s="55">
        <v>0</v>
      </c>
      <c r="M51" s="55">
        <v>519.20000000000005</v>
      </c>
      <c r="N51" s="55">
        <v>0</v>
      </c>
      <c r="O51" s="55">
        <v>0</v>
      </c>
      <c r="P51" s="55">
        <v>75306</v>
      </c>
      <c r="Q51" s="55">
        <v>0</v>
      </c>
      <c r="R51" s="55">
        <v>0</v>
      </c>
      <c r="S51" s="55">
        <v>0</v>
      </c>
      <c r="T51" s="55">
        <v>0</v>
      </c>
      <c r="U51" s="55">
        <v>0</v>
      </c>
      <c r="V51" s="55">
        <v>0</v>
      </c>
      <c r="W51" s="55">
        <v>0</v>
      </c>
      <c r="X51" s="55">
        <v>0</v>
      </c>
      <c r="Y51" s="55">
        <v>285</v>
      </c>
      <c r="Z51" s="55">
        <v>150000</v>
      </c>
      <c r="AA51" s="56">
        <f t="shared" si="1"/>
        <v>322169.2</v>
      </c>
    </row>
    <row r="52" spans="1:27" x14ac:dyDescent="0.25">
      <c r="A52" s="5">
        <v>46</v>
      </c>
      <c r="B52" s="6" t="s">
        <v>46</v>
      </c>
      <c r="C52" s="55">
        <v>0</v>
      </c>
      <c r="D52" s="55">
        <v>16105.62</v>
      </c>
      <c r="E52" s="55">
        <v>865491.28</v>
      </c>
      <c r="F52" s="55">
        <v>1190171</v>
      </c>
      <c r="G52" s="55">
        <v>896300.17</v>
      </c>
      <c r="H52" s="55">
        <v>754908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>
        <v>12000</v>
      </c>
      <c r="O52" s="55">
        <v>0</v>
      </c>
      <c r="P52" s="55">
        <v>2774818</v>
      </c>
      <c r="Q52" s="55">
        <v>1950</v>
      </c>
      <c r="R52" s="55">
        <v>0</v>
      </c>
      <c r="S52" s="55">
        <v>1275.9000000000001</v>
      </c>
      <c r="T52" s="55">
        <v>0</v>
      </c>
      <c r="U52" s="55">
        <v>0</v>
      </c>
      <c r="V52" s="55">
        <v>0</v>
      </c>
      <c r="W52" s="55">
        <v>3062</v>
      </c>
      <c r="X52" s="55">
        <v>460414</v>
      </c>
      <c r="Y52" s="55">
        <v>0</v>
      </c>
      <c r="Z52" s="55">
        <v>1817444</v>
      </c>
      <c r="AA52" s="56">
        <f t="shared" si="1"/>
        <v>8793939.9700000007</v>
      </c>
    </row>
    <row r="53" spans="1:27" ht="15.6" x14ac:dyDescent="0.25">
      <c r="A53" s="5">
        <v>47</v>
      </c>
      <c r="B53" s="6" t="s">
        <v>230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0</v>
      </c>
      <c r="O53" s="55">
        <v>0</v>
      </c>
      <c r="P53" s="55">
        <v>0</v>
      </c>
      <c r="Q53" s="55">
        <v>0</v>
      </c>
      <c r="R53" s="55">
        <v>0</v>
      </c>
      <c r="S53" s="55">
        <v>0</v>
      </c>
      <c r="T53" s="55">
        <v>0</v>
      </c>
      <c r="U53" s="55">
        <v>0</v>
      </c>
      <c r="V53" s="55">
        <v>0</v>
      </c>
      <c r="W53" s="55">
        <v>0</v>
      </c>
      <c r="X53" s="55">
        <v>0</v>
      </c>
      <c r="Y53" s="55">
        <v>0</v>
      </c>
      <c r="Z53" s="55">
        <v>0</v>
      </c>
      <c r="AA53" s="56">
        <f t="shared" si="1"/>
        <v>0</v>
      </c>
    </row>
    <row r="54" spans="1:27" x14ac:dyDescent="0.25">
      <c r="A54" s="5">
        <v>48</v>
      </c>
      <c r="B54" s="6" t="s">
        <v>47</v>
      </c>
      <c r="C54" s="55">
        <v>0</v>
      </c>
      <c r="D54" s="55">
        <v>0</v>
      </c>
      <c r="E54" s="55">
        <v>12561</v>
      </c>
      <c r="F54" s="55">
        <v>957651</v>
      </c>
      <c r="G54" s="55">
        <v>232800</v>
      </c>
      <c r="H54" s="55">
        <v>1050281</v>
      </c>
      <c r="I54" s="55">
        <v>0</v>
      </c>
      <c r="J54" s="55">
        <v>67319</v>
      </c>
      <c r="K54" s="55">
        <v>0</v>
      </c>
      <c r="L54" s="55">
        <v>0</v>
      </c>
      <c r="M54" s="55">
        <v>4176</v>
      </c>
      <c r="N54" s="55">
        <v>0</v>
      </c>
      <c r="O54" s="55">
        <v>0</v>
      </c>
      <c r="P54" s="55">
        <v>2197375</v>
      </c>
      <c r="Q54" s="55">
        <v>0</v>
      </c>
      <c r="R54" s="55">
        <v>0</v>
      </c>
      <c r="S54" s="55">
        <v>1020</v>
      </c>
      <c r="T54" s="55">
        <v>0</v>
      </c>
      <c r="U54" s="55">
        <v>0</v>
      </c>
      <c r="V54" s="55">
        <v>0</v>
      </c>
      <c r="W54" s="55">
        <v>0</v>
      </c>
      <c r="X54" s="55">
        <v>5178</v>
      </c>
      <c r="Y54" s="55">
        <v>1922.4</v>
      </c>
      <c r="Z54" s="55">
        <v>1306646</v>
      </c>
      <c r="AA54" s="56">
        <f t="shared" si="1"/>
        <v>5836929.4000000004</v>
      </c>
    </row>
    <row r="55" spans="1:27" x14ac:dyDescent="0.25">
      <c r="A55" s="5">
        <v>49</v>
      </c>
      <c r="B55" s="6" t="s">
        <v>48</v>
      </c>
      <c r="C55" s="55">
        <v>0</v>
      </c>
      <c r="D55" s="55">
        <v>0</v>
      </c>
      <c r="E55" s="55">
        <v>0</v>
      </c>
      <c r="F55" s="55">
        <v>154429</v>
      </c>
      <c r="G55" s="55">
        <v>66249</v>
      </c>
      <c r="H55" s="55">
        <v>137237</v>
      </c>
      <c r="I55" s="55">
        <v>0</v>
      </c>
      <c r="J55" s="55">
        <v>146551</v>
      </c>
      <c r="K55" s="55">
        <v>0</v>
      </c>
      <c r="L55" s="55">
        <v>0</v>
      </c>
      <c r="M55" s="55">
        <v>0</v>
      </c>
      <c r="N55" s="55">
        <v>0</v>
      </c>
      <c r="O55" s="55">
        <v>0</v>
      </c>
      <c r="P55" s="55">
        <v>477619</v>
      </c>
      <c r="Q55" s="55">
        <v>0</v>
      </c>
      <c r="R55" s="55">
        <v>0</v>
      </c>
      <c r="S55" s="55">
        <v>0</v>
      </c>
      <c r="T55" s="55">
        <v>3296.2000000000003</v>
      </c>
      <c r="U55" s="55">
        <v>0</v>
      </c>
      <c r="V55" s="55">
        <v>0</v>
      </c>
      <c r="W55" s="55">
        <v>48861.61</v>
      </c>
      <c r="X55" s="55">
        <v>104006</v>
      </c>
      <c r="Y55" s="55">
        <v>0</v>
      </c>
      <c r="Z55" s="55">
        <v>382982</v>
      </c>
      <c r="AA55" s="56">
        <f t="shared" si="1"/>
        <v>1521230.81</v>
      </c>
    </row>
    <row r="56" spans="1:27" x14ac:dyDescent="0.25">
      <c r="A56" s="5">
        <v>50</v>
      </c>
      <c r="B56" s="6" t="s">
        <v>49</v>
      </c>
      <c r="C56" s="55">
        <v>0</v>
      </c>
      <c r="D56" s="55">
        <v>0</v>
      </c>
      <c r="E56" s="55">
        <v>0</v>
      </c>
      <c r="F56" s="55">
        <v>434441</v>
      </c>
      <c r="G56" s="55">
        <v>0</v>
      </c>
      <c r="H56" s="55">
        <v>488773</v>
      </c>
      <c r="I56" s="55">
        <v>0</v>
      </c>
      <c r="J56" s="55">
        <v>97991</v>
      </c>
      <c r="K56" s="55">
        <v>0</v>
      </c>
      <c r="L56" s="55">
        <v>633556.15</v>
      </c>
      <c r="M56" s="55">
        <v>0</v>
      </c>
      <c r="N56" s="55">
        <v>0</v>
      </c>
      <c r="O56" s="55">
        <v>0</v>
      </c>
      <c r="P56" s="55">
        <v>1233746</v>
      </c>
      <c r="Q56" s="55">
        <v>0</v>
      </c>
      <c r="R56" s="55">
        <v>269129</v>
      </c>
      <c r="S56" s="55">
        <v>0</v>
      </c>
      <c r="T56" s="55">
        <v>0</v>
      </c>
      <c r="U56" s="55">
        <v>0</v>
      </c>
      <c r="V56" s="55">
        <v>0</v>
      </c>
      <c r="W56" s="55">
        <v>24035.48</v>
      </c>
      <c r="X56" s="55">
        <v>104375</v>
      </c>
      <c r="Y56" s="55">
        <v>0</v>
      </c>
      <c r="Z56" s="55">
        <v>0</v>
      </c>
      <c r="AA56" s="56">
        <f t="shared" si="1"/>
        <v>3286046.63</v>
      </c>
    </row>
    <row r="57" spans="1:27" x14ac:dyDescent="0.25">
      <c r="A57" s="5">
        <v>51</v>
      </c>
      <c r="B57" s="6" t="s">
        <v>50</v>
      </c>
      <c r="C57" s="55">
        <v>0</v>
      </c>
      <c r="D57" s="55">
        <v>0</v>
      </c>
      <c r="E57" s="55">
        <v>221114.17</v>
      </c>
      <c r="F57" s="55">
        <v>217539</v>
      </c>
      <c r="G57" s="55">
        <v>63386.83</v>
      </c>
      <c r="H57" s="55">
        <v>63409</v>
      </c>
      <c r="I57" s="55">
        <v>0</v>
      </c>
      <c r="J57" s="55">
        <v>91949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184630</v>
      </c>
      <c r="Q57" s="55">
        <v>0</v>
      </c>
      <c r="R57" s="55">
        <v>0</v>
      </c>
      <c r="S57" s="55">
        <v>0</v>
      </c>
      <c r="T57" s="55">
        <v>0</v>
      </c>
      <c r="U57" s="55">
        <v>0</v>
      </c>
      <c r="V57" s="55">
        <v>0</v>
      </c>
      <c r="W57" s="55">
        <v>0</v>
      </c>
      <c r="X57" s="55">
        <v>103150</v>
      </c>
      <c r="Y57" s="55">
        <v>0</v>
      </c>
      <c r="Z57" s="55">
        <v>168640</v>
      </c>
      <c r="AA57" s="56">
        <f t="shared" si="1"/>
        <v>1113818</v>
      </c>
    </row>
    <row r="58" spans="1:27" x14ac:dyDescent="0.25">
      <c r="A58" s="5">
        <v>52</v>
      </c>
      <c r="B58" s="6" t="s">
        <v>51</v>
      </c>
      <c r="C58" s="55">
        <v>0</v>
      </c>
      <c r="D58" s="55">
        <v>0</v>
      </c>
      <c r="E58" s="55">
        <v>2522225</v>
      </c>
      <c r="F58" s="55">
        <v>605923</v>
      </c>
      <c r="G58" s="55">
        <v>34551</v>
      </c>
      <c r="H58" s="55">
        <v>452522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2217834</v>
      </c>
      <c r="Q58" s="55">
        <v>0</v>
      </c>
      <c r="R58" s="55">
        <v>310000</v>
      </c>
      <c r="S58" s="55">
        <v>842</v>
      </c>
      <c r="T58" s="55">
        <v>0</v>
      </c>
      <c r="U58" s="55">
        <v>0</v>
      </c>
      <c r="V58" s="55">
        <v>0</v>
      </c>
      <c r="W58" s="55">
        <v>80006.23</v>
      </c>
      <c r="X58" s="55">
        <v>0</v>
      </c>
      <c r="Y58" s="55">
        <v>0</v>
      </c>
      <c r="Z58" s="55">
        <v>1828625</v>
      </c>
      <c r="AA58" s="56">
        <f t="shared" si="1"/>
        <v>8052528.2300000004</v>
      </c>
    </row>
    <row r="59" spans="1:27" x14ac:dyDescent="0.25">
      <c r="A59" s="5">
        <v>53</v>
      </c>
      <c r="B59" s="6" t="s">
        <v>52</v>
      </c>
      <c r="C59" s="55">
        <v>0</v>
      </c>
      <c r="D59" s="55">
        <v>57922.25</v>
      </c>
      <c r="E59" s="55">
        <v>2312788</v>
      </c>
      <c r="F59" s="55">
        <v>16417923</v>
      </c>
      <c r="G59" s="55">
        <v>3399740.2800000003</v>
      </c>
      <c r="H59" s="55">
        <v>8867701</v>
      </c>
      <c r="I59" s="55">
        <v>0</v>
      </c>
      <c r="J59" s="55">
        <v>627029.53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5">
        <v>32552165</v>
      </c>
      <c r="Q59" s="55">
        <v>25350</v>
      </c>
      <c r="R59" s="55">
        <v>2545677.7000000002</v>
      </c>
      <c r="S59" s="55">
        <v>19892.89</v>
      </c>
      <c r="T59" s="55">
        <v>16397.8</v>
      </c>
      <c r="U59" s="55">
        <v>0</v>
      </c>
      <c r="V59" s="55">
        <v>0</v>
      </c>
      <c r="W59" s="55">
        <v>0</v>
      </c>
      <c r="X59" s="55">
        <v>0</v>
      </c>
      <c r="Y59" s="55">
        <v>0</v>
      </c>
      <c r="Z59" s="55">
        <v>4616564.8499999996</v>
      </c>
      <c r="AA59" s="56">
        <f t="shared" si="1"/>
        <v>71459152.299999997</v>
      </c>
    </row>
    <row r="60" spans="1:27" x14ac:dyDescent="0.25">
      <c r="A60" s="5">
        <v>54</v>
      </c>
      <c r="B60" s="6" t="s">
        <v>53</v>
      </c>
      <c r="C60" s="55">
        <v>0</v>
      </c>
      <c r="D60" s="55">
        <v>0</v>
      </c>
      <c r="E60" s="55">
        <v>1052187</v>
      </c>
      <c r="F60" s="55">
        <v>1065385</v>
      </c>
      <c r="G60" s="55">
        <v>828135</v>
      </c>
      <c r="H60" s="55">
        <v>379482</v>
      </c>
      <c r="I60" s="55">
        <v>0</v>
      </c>
      <c r="J60" s="55">
        <v>388694</v>
      </c>
      <c r="K60" s="55">
        <v>0</v>
      </c>
      <c r="L60" s="55">
        <v>0</v>
      </c>
      <c r="M60" s="55">
        <v>0</v>
      </c>
      <c r="N60" s="55">
        <v>0</v>
      </c>
      <c r="O60" s="55">
        <v>0</v>
      </c>
      <c r="P60" s="55">
        <v>2036528</v>
      </c>
      <c r="Q60" s="55">
        <v>0</v>
      </c>
      <c r="R60" s="55">
        <v>0</v>
      </c>
      <c r="S60" s="55">
        <v>1777.24</v>
      </c>
      <c r="T60" s="55">
        <v>19474.3</v>
      </c>
      <c r="U60" s="55">
        <v>0</v>
      </c>
      <c r="V60" s="55">
        <v>0</v>
      </c>
      <c r="W60" s="55">
        <v>0</v>
      </c>
      <c r="X60" s="55">
        <v>29257</v>
      </c>
      <c r="Y60" s="55">
        <v>0</v>
      </c>
      <c r="Z60" s="55">
        <v>1421570</v>
      </c>
      <c r="AA60" s="56">
        <f t="shared" si="1"/>
        <v>7222489.54</v>
      </c>
    </row>
    <row r="61" spans="1:27" x14ac:dyDescent="0.25">
      <c r="A61" s="5">
        <v>55</v>
      </c>
      <c r="B61" s="6" t="s">
        <v>54</v>
      </c>
      <c r="C61" s="55">
        <v>0</v>
      </c>
      <c r="D61" s="55">
        <v>0</v>
      </c>
      <c r="E61" s="55">
        <v>49768.66</v>
      </c>
      <c r="F61" s="55">
        <v>322086</v>
      </c>
      <c r="G61" s="55">
        <v>5236</v>
      </c>
      <c r="H61" s="55">
        <v>736136</v>
      </c>
      <c r="I61" s="55">
        <v>0</v>
      </c>
      <c r="J61" s="55">
        <v>389486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992060</v>
      </c>
      <c r="Q61" s="55">
        <v>0</v>
      </c>
      <c r="R61" s="55">
        <v>154000</v>
      </c>
      <c r="S61" s="55">
        <v>599.47</v>
      </c>
      <c r="T61" s="55">
        <v>0</v>
      </c>
      <c r="U61" s="55">
        <v>0</v>
      </c>
      <c r="V61" s="55">
        <v>0</v>
      </c>
      <c r="W61" s="55">
        <v>151113.57</v>
      </c>
      <c r="X61" s="55">
        <v>30912</v>
      </c>
      <c r="Y61" s="55">
        <v>0</v>
      </c>
      <c r="Z61" s="55">
        <v>296440</v>
      </c>
      <c r="AA61" s="56">
        <f t="shared" si="1"/>
        <v>3127837.7</v>
      </c>
    </row>
    <row r="62" spans="1:27" x14ac:dyDescent="0.25">
      <c r="A62" s="5">
        <v>56</v>
      </c>
      <c r="B62" s="6" t="s">
        <v>55</v>
      </c>
      <c r="C62" s="55">
        <v>0</v>
      </c>
      <c r="D62" s="55">
        <v>0</v>
      </c>
      <c r="E62" s="55">
        <v>142426.1</v>
      </c>
      <c r="F62" s="55">
        <v>404798</v>
      </c>
      <c r="G62" s="55">
        <v>115392.90000000001</v>
      </c>
      <c r="H62" s="55">
        <v>385922</v>
      </c>
      <c r="I62" s="55">
        <v>0</v>
      </c>
      <c r="J62" s="55">
        <v>94370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731875</v>
      </c>
      <c r="Q62" s="55">
        <v>0</v>
      </c>
      <c r="R62" s="55">
        <v>154000</v>
      </c>
      <c r="S62" s="55">
        <v>565.56000000000006</v>
      </c>
      <c r="T62" s="55">
        <v>0</v>
      </c>
      <c r="U62" s="55">
        <v>0</v>
      </c>
      <c r="V62" s="55">
        <v>0</v>
      </c>
      <c r="W62" s="55">
        <v>0</v>
      </c>
      <c r="X62" s="55">
        <v>8988</v>
      </c>
      <c r="Y62" s="55">
        <v>0</v>
      </c>
      <c r="Z62" s="55">
        <v>509279</v>
      </c>
      <c r="AA62" s="56">
        <f t="shared" si="1"/>
        <v>2547616.56</v>
      </c>
    </row>
    <row r="63" spans="1:27" x14ac:dyDescent="0.25">
      <c r="A63" s="5">
        <v>57</v>
      </c>
      <c r="B63" s="6" t="s">
        <v>56</v>
      </c>
      <c r="C63" s="55">
        <v>0</v>
      </c>
      <c r="D63" s="55">
        <v>0</v>
      </c>
      <c r="E63" s="55">
        <v>4051</v>
      </c>
      <c r="F63" s="55">
        <v>190765</v>
      </c>
      <c r="G63" s="55">
        <v>76396</v>
      </c>
      <c r="H63" s="55">
        <v>110698</v>
      </c>
      <c r="I63" s="55">
        <v>0</v>
      </c>
      <c r="J63" s="55">
        <v>54334</v>
      </c>
      <c r="K63" s="55">
        <v>0</v>
      </c>
      <c r="L63" s="55">
        <v>0</v>
      </c>
      <c r="M63" s="55">
        <v>0</v>
      </c>
      <c r="N63" s="55">
        <v>4723</v>
      </c>
      <c r="O63" s="55">
        <v>0</v>
      </c>
      <c r="P63" s="55">
        <v>231958</v>
      </c>
      <c r="Q63" s="55">
        <v>0</v>
      </c>
      <c r="R63" s="55">
        <v>0</v>
      </c>
      <c r="S63" s="55">
        <v>1839.48</v>
      </c>
      <c r="T63" s="55">
        <v>3092.2000000000003</v>
      </c>
      <c r="U63" s="55">
        <v>0</v>
      </c>
      <c r="V63" s="55">
        <v>0</v>
      </c>
      <c r="W63" s="55">
        <v>0</v>
      </c>
      <c r="X63" s="55">
        <v>4180</v>
      </c>
      <c r="Y63" s="55">
        <v>0</v>
      </c>
      <c r="Z63" s="55">
        <v>24485.49</v>
      </c>
      <c r="AA63" s="56">
        <f t="shared" si="1"/>
        <v>706522.16999999993</v>
      </c>
    </row>
    <row r="64" spans="1:27" x14ac:dyDescent="0.25">
      <c r="A64" s="5">
        <v>58</v>
      </c>
      <c r="B64" s="6" t="s">
        <v>57</v>
      </c>
      <c r="C64" s="55">
        <v>0</v>
      </c>
      <c r="D64" s="55">
        <v>0</v>
      </c>
      <c r="E64" s="55">
        <v>0</v>
      </c>
      <c r="F64" s="55">
        <v>748080</v>
      </c>
      <c r="G64" s="55">
        <v>19381.900000000001</v>
      </c>
      <c r="H64" s="55">
        <v>910811</v>
      </c>
      <c r="I64" s="55">
        <v>0</v>
      </c>
      <c r="J64" s="55">
        <v>681384</v>
      </c>
      <c r="K64" s="55">
        <v>0</v>
      </c>
      <c r="L64" s="55">
        <v>0</v>
      </c>
      <c r="M64" s="55">
        <v>0</v>
      </c>
      <c r="N64" s="55">
        <v>0</v>
      </c>
      <c r="O64" s="55">
        <v>0</v>
      </c>
      <c r="P64" s="55">
        <v>1909427</v>
      </c>
      <c r="Q64" s="55">
        <v>0</v>
      </c>
      <c r="R64" s="55">
        <v>0</v>
      </c>
      <c r="S64" s="55">
        <v>1744.82</v>
      </c>
      <c r="T64" s="55">
        <v>9895.2000000000007</v>
      </c>
      <c r="U64" s="55">
        <v>0</v>
      </c>
      <c r="V64" s="55">
        <v>0</v>
      </c>
      <c r="W64" s="55">
        <v>0</v>
      </c>
      <c r="X64" s="55">
        <v>134288</v>
      </c>
      <c r="Y64" s="55">
        <v>0</v>
      </c>
      <c r="Z64" s="55">
        <v>1731603</v>
      </c>
      <c r="AA64" s="56">
        <f t="shared" si="1"/>
        <v>6146614.9200000009</v>
      </c>
    </row>
    <row r="65" spans="1:27" x14ac:dyDescent="0.25">
      <c r="A65" s="5">
        <v>59</v>
      </c>
      <c r="B65" s="6" t="s">
        <v>58</v>
      </c>
      <c r="C65" s="55">
        <v>0</v>
      </c>
      <c r="D65" s="55">
        <v>0</v>
      </c>
      <c r="E65" s="55">
        <v>6258</v>
      </c>
      <c r="F65" s="55">
        <v>214830</v>
      </c>
      <c r="G65" s="55">
        <v>34212</v>
      </c>
      <c r="H65" s="55">
        <v>197193</v>
      </c>
      <c r="I65" s="55">
        <v>0</v>
      </c>
      <c r="J65" s="55">
        <v>125385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396407</v>
      </c>
      <c r="Q65" s="55">
        <v>1950</v>
      </c>
      <c r="R65" s="55">
        <v>128000</v>
      </c>
      <c r="S65" s="55">
        <v>308.07</v>
      </c>
      <c r="T65" s="55">
        <v>0</v>
      </c>
      <c r="U65" s="55">
        <v>0</v>
      </c>
      <c r="V65" s="55">
        <v>0</v>
      </c>
      <c r="W65" s="55">
        <v>46159</v>
      </c>
      <c r="X65" s="55">
        <v>91950</v>
      </c>
      <c r="Y65" s="55">
        <v>0</v>
      </c>
      <c r="Z65" s="55">
        <v>316269</v>
      </c>
      <c r="AA65" s="56">
        <f t="shared" si="1"/>
        <v>1558921.07</v>
      </c>
    </row>
    <row r="66" spans="1:27" x14ac:dyDescent="0.25">
      <c r="A66" s="5">
        <v>60</v>
      </c>
      <c r="B66" s="6" t="s">
        <v>59</v>
      </c>
      <c r="C66" s="55">
        <v>0</v>
      </c>
      <c r="D66" s="55">
        <v>0</v>
      </c>
      <c r="E66" s="55">
        <v>1428859.28</v>
      </c>
      <c r="F66" s="55">
        <v>2247269</v>
      </c>
      <c r="G66" s="55">
        <v>917387.94000000006</v>
      </c>
      <c r="H66" s="55">
        <v>985512</v>
      </c>
      <c r="I66" s="55">
        <v>0</v>
      </c>
      <c r="J66" s="55">
        <v>967304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4493135</v>
      </c>
      <c r="Q66" s="55">
        <v>0</v>
      </c>
      <c r="R66" s="55">
        <v>570000</v>
      </c>
      <c r="S66" s="55">
        <v>0</v>
      </c>
      <c r="T66" s="55">
        <v>0</v>
      </c>
      <c r="U66" s="55">
        <v>0</v>
      </c>
      <c r="V66" s="55">
        <v>0</v>
      </c>
      <c r="W66" s="55">
        <v>0</v>
      </c>
      <c r="X66" s="55">
        <v>0</v>
      </c>
      <c r="Y66" s="55">
        <v>0</v>
      </c>
      <c r="Z66" s="55">
        <v>3002350</v>
      </c>
      <c r="AA66" s="56">
        <f t="shared" si="1"/>
        <v>14611817.220000001</v>
      </c>
    </row>
    <row r="67" spans="1:27" x14ac:dyDescent="0.25">
      <c r="A67" s="5">
        <v>62</v>
      </c>
      <c r="B67" s="6" t="s">
        <v>60</v>
      </c>
      <c r="C67" s="55">
        <v>0</v>
      </c>
      <c r="D67" s="55">
        <v>0</v>
      </c>
      <c r="E67" s="55">
        <v>0</v>
      </c>
      <c r="F67" s="55">
        <v>343919</v>
      </c>
      <c r="G67" s="55">
        <v>84439</v>
      </c>
      <c r="H67" s="55">
        <v>197300</v>
      </c>
      <c r="I67" s="55">
        <v>0</v>
      </c>
      <c r="J67" s="55">
        <v>45975</v>
      </c>
      <c r="K67" s="55">
        <v>0</v>
      </c>
      <c r="L67" s="55">
        <v>1369639.83</v>
      </c>
      <c r="M67" s="55">
        <v>0</v>
      </c>
      <c r="N67" s="55">
        <v>0</v>
      </c>
      <c r="O67" s="55">
        <v>0</v>
      </c>
      <c r="P67" s="55">
        <v>540926</v>
      </c>
      <c r="Q67" s="55">
        <v>0</v>
      </c>
      <c r="R67" s="55">
        <v>0</v>
      </c>
      <c r="S67" s="55">
        <v>410</v>
      </c>
      <c r="T67" s="55">
        <v>0</v>
      </c>
      <c r="U67" s="55">
        <v>0</v>
      </c>
      <c r="V67" s="55">
        <v>0</v>
      </c>
      <c r="W67" s="55">
        <v>157042</v>
      </c>
      <c r="X67" s="55">
        <v>121206</v>
      </c>
      <c r="Y67" s="55">
        <v>0</v>
      </c>
      <c r="Z67" s="55">
        <v>0</v>
      </c>
      <c r="AA67" s="56">
        <f t="shared" si="1"/>
        <v>2860856.83</v>
      </c>
    </row>
    <row r="68" spans="1:27" x14ac:dyDescent="0.25">
      <c r="A68" s="5">
        <v>63</v>
      </c>
      <c r="B68" s="6" t="s">
        <v>61</v>
      </c>
      <c r="C68" s="55">
        <v>0</v>
      </c>
      <c r="D68" s="55">
        <v>0</v>
      </c>
      <c r="E68" s="55">
        <v>0</v>
      </c>
      <c r="F68" s="55">
        <v>664411</v>
      </c>
      <c r="G68" s="55">
        <v>89264</v>
      </c>
      <c r="H68" s="55">
        <v>331092</v>
      </c>
      <c r="I68" s="55">
        <v>0</v>
      </c>
      <c r="J68" s="55">
        <v>105852</v>
      </c>
      <c r="K68" s="55">
        <v>0</v>
      </c>
      <c r="L68" s="55">
        <v>0</v>
      </c>
      <c r="M68" s="55">
        <v>6218</v>
      </c>
      <c r="N68" s="55">
        <v>0</v>
      </c>
      <c r="O68" s="55">
        <v>0</v>
      </c>
      <c r="P68" s="55">
        <v>1612408</v>
      </c>
      <c r="Q68" s="55">
        <v>0</v>
      </c>
      <c r="R68" s="55">
        <v>154000</v>
      </c>
      <c r="S68" s="55">
        <v>85</v>
      </c>
      <c r="T68" s="55">
        <v>0</v>
      </c>
      <c r="U68" s="55">
        <v>0</v>
      </c>
      <c r="V68" s="55">
        <v>0</v>
      </c>
      <c r="W68" s="55">
        <v>0</v>
      </c>
      <c r="X68" s="55">
        <v>72172</v>
      </c>
      <c r="Y68" s="55">
        <v>2894.7000000000003</v>
      </c>
      <c r="Z68" s="55">
        <v>863871</v>
      </c>
      <c r="AA68" s="56">
        <f t="shared" si="1"/>
        <v>3902267.7</v>
      </c>
    </row>
    <row r="69" spans="1:27" x14ac:dyDescent="0.25">
      <c r="A69" s="5">
        <v>65</v>
      </c>
      <c r="B69" s="6" t="s">
        <v>62</v>
      </c>
      <c r="C69" s="55">
        <v>0</v>
      </c>
      <c r="D69" s="55">
        <v>0</v>
      </c>
      <c r="E69" s="55">
        <v>27337</v>
      </c>
      <c r="F69" s="55">
        <v>299615</v>
      </c>
      <c r="G69" s="55">
        <v>69060</v>
      </c>
      <c r="H69" s="55">
        <v>364952</v>
      </c>
      <c r="I69" s="55">
        <v>0</v>
      </c>
      <c r="J69" s="55">
        <v>156691</v>
      </c>
      <c r="K69" s="55">
        <v>0</v>
      </c>
      <c r="L69" s="55">
        <v>245265.97</v>
      </c>
      <c r="M69" s="55">
        <v>0</v>
      </c>
      <c r="N69" s="55">
        <v>0</v>
      </c>
      <c r="O69" s="55">
        <v>0</v>
      </c>
      <c r="P69" s="55">
        <v>672573</v>
      </c>
      <c r="Q69" s="55">
        <v>0</v>
      </c>
      <c r="R69" s="55">
        <v>125369.51000000001</v>
      </c>
      <c r="S69" s="55">
        <v>480.12</v>
      </c>
      <c r="T69" s="55">
        <v>3010.4</v>
      </c>
      <c r="U69" s="55">
        <v>0</v>
      </c>
      <c r="V69" s="55">
        <v>0</v>
      </c>
      <c r="W69" s="55">
        <v>0</v>
      </c>
      <c r="X69" s="55">
        <v>21763</v>
      </c>
      <c r="Y69" s="55">
        <v>0</v>
      </c>
      <c r="Z69" s="55">
        <v>659428</v>
      </c>
      <c r="AA69" s="56">
        <f t="shared" si="1"/>
        <v>2645545</v>
      </c>
    </row>
    <row r="70" spans="1:27" x14ac:dyDescent="0.25">
      <c r="A70" s="5">
        <v>66</v>
      </c>
      <c r="B70" s="6" t="s">
        <v>63</v>
      </c>
      <c r="C70" s="55">
        <v>0</v>
      </c>
      <c r="D70" s="55">
        <v>0</v>
      </c>
      <c r="E70" s="55">
        <v>7387</v>
      </c>
      <c r="F70" s="55">
        <v>235229</v>
      </c>
      <c r="G70" s="55">
        <v>0</v>
      </c>
      <c r="H70" s="55">
        <v>93642</v>
      </c>
      <c r="I70" s="55">
        <v>0</v>
      </c>
      <c r="J70" s="55">
        <v>133744</v>
      </c>
      <c r="K70" s="55">
        <v>0</v>
      </c>
      <c r="L70" s="55">
        <v>0</v>
      </c>
      <c r="M70" s="55">
        <v>0</v>
      </c>
      <c r="N70" s="55">
        <v>0</v>
      </c>
      <c r="O70" s="55">
        <v>0</v>
      </c>
      <c r="P70" s="55">
        <v>319195</v>
      </c>
      <c r="Q70" s="55">
        <v>0</v>
      </c>
      <c r="R70" s="55">
        <v>0</v>
      </c>
      <c r="S70" s="55">
        <v>160</v>
      </c>
      <c r="T70" s="55">
        <v>0</v>
      </c>
      <c r="U70" s="55">
        <v>0</v>
      </c>
      <c r="V70" s="55">
        <v>0</v>
      </c>
      <c r="W70" s="55">
        <v>0</v>
      </c>
      <c r="X70" s="55">
        <v>12539</v>
      </c>
      <c r="Y70" s="55">
        <v>0</v>
      </c>
      <c r="Z70" s="55">
        <v>273368</v>
      </c>
      <c r="AA70" s="56">
        <f t="shared" si="1"/>
        <v>1075264</v>
      </c>
    </row>
    <row r="71" spans="1:27" x14ac:dyDescent="0.25">
      <c r="A71" s="5">
        <v>67</v>
      </c>
      <c r="B71" s="6" t="s">
        <v>64</v>
      </c>
      <c r="C71" s="55">
        <v>0</v>
      </c>
      <c r="D71" s="55">
        <v>0</v>
      </c>
      <c r="E71" s="55">
        <v>35831</v>
      </c>
      <c r="F71" s="55">
        <v>391890</v>
      </c>
      <c r="G71" s="55">
        <v>0</v>
      </c>
      <c r="H71" s="55">
        <v>392824</v>
      </c>
      <c r="I71" s="55">
        <v>0</v>
      </c>
      <c r="J71" s="55">
        <v>355859</v>
      </c>
      <c r="K71" s="55">
        <v>0</v>
      </c>
      <c r="L71" s="55">
        <v>0</v>
      </c>
      <c r="M71" s="55">
        <v>0</v>
      </c>
      <c r="N71" s="55">
        <v>0</v>
      </c>
      <c r="O71" s="55">
        <v>0</v>
      </c>
      <c r="P71" s="55">
        <v>1148408</v>
      </c>
      <c r="Q71" s="55">
        <v>0</v>
      </c>
      <c r="R71" s="55">
        <v>0</v>
      </c>
      <c r="S71" s="55">
        <v>1600</v>
      </c>
      <c r="T71" s="55">
        <v>0</v>
      </c>
      <c r="U71" s="55">
        <v>0</v>
      </c>
      <c r="V71" s="55">
        <v>0</v>
      </c>
      <c r="W71" s="55">
        <v>0</v>
      </c>
      <c r="X71" s="55">
        <v>30678</v>
      </c>
      <c r="Y71" s="55">
        <v>0</v>
      </c>
      <c r="Z71" s="55">
        <v>1061512</v>
      </c>
      <c r="AA71" s="56">
        <f t="shared" ref="AA71:AA101" si="2">SUM(C71:Z71)</f>
        <v>3418602</v>
      </c>
    </row>
    <row r="72" spans="1:27" x14ac:dyDescent="0.25">
      <c r="A72" s="5">
        <v>68</v>
      </c>
      <c r="B72" s="6" t="s">
        <v>65</v>
      </c>
      <c r="C72" s="55">
        <v>0</v>
      </c>
      <c r="D72" s="55">
        <v>0</v>
      </c>
      <c r="E72" s="55">
        <v>1462941</v>
      </c>
      <c r="F72" s="55">
        <v>1037973</v>
      </c>
      <c r="G72" s="55">
        <v>387796</v>
      </c>
      <c r="H72" s="55">
        <v>526010.01</v>
      </c>
      <c r="I72" s="55">
        <v>0</v>
      </c>
      <c r="J72" s="55">
        <v>275381</v>
      </c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5">
        <v>2425403</v>
      </c>
      <c r="Q72" s="55">
        <v>3900</v>
      </c>
      <c r="R72" s="55">
        <v>450506.49</v>
      </c>
      <c r="S72" s="55">
        <v>4362</v>
      </c>
      <c r="T72" s="55">
        <v>4266.3500000000004</v>
      </c>
      <c r="U72" s="55">
        <v>0</v>
      </c>
      <c r="V72" s="55">
        <v>0</v>
      </c>
      <c r="W72" s="55">
        <v>86892.900000000009</v>
      </c>
      <c r="X72" s="55">
        <v>19677</v>
      </c>
      <c r="Y72" s="55">
        <v>0</v>
      </c>
      <c r="Z72" s="55">
        <v>1773909</v>
      </c>
      <c r="AA72" s="56">
        <f t="shared" si="2"/>
        <v>8459017.75</v>
      </c>
    </row>
    <row r="73" spans="1:27" x14ac:dyDescent="0.25">
      <c r="A73" s="5">
        <v>69</v>
      </c>
      <c r="B73" s="6" t="s">
        <v>66</v>
      </c>
      <c r="C73" s="55">
        <v>0</v>
      </c>
      <c r="D73" s="55">
        <v>0</v>
      </c>
      <c r="E73" s="55">
        <v>1344757.44</v>
      </c>
      <c r="F73" s="55">
        <v>718504.86</v>
      </c>
      <c r="G73" s="55">
        <v>684453.56</v>
      </c>
      <c r="H73" s="55">
        <v>573309</v>
      </c>
      <c r="I73" s="55">
        <v>0</v>
      </c>
      <c r="J73" s="55">
        <v>634370</v>
      </c>
      <c r="K73" s="55">
        <v>0</v>
      </c>
      <c r="L73" s="55">
        <v>0</v>
      </c>
      <c r="M73" s="55">
        <v>0</v>
      </c>
      <c r="N73" s="55">
        <v>0</v>
      </c>
      <c r="O73" s="55">
        <v>0</v>
      </c>
      <c r="P73" s="55">
        <v>1725870</v>
      </c>
      <c r="Q73" s="55">
        <v>1950</v>
      </c>
      <c r="R73" s="55">
        <v>258000</v>
      </c>
      <c r="S73" s="55">
        <v>862.5</v>
      </c>
      <c r="T73" s="55">
        <v>3752.4500000000003</v>
      </c>
      <c r="U73" s="55">
        <v>0</v>
      </c>
      <c r="V73" s="55">
        <v>0</v>
      </c>
      <c r="W73" s="55">
        <v>161786.79</v>
      </c>
      <c r="X73" s="55">
        <v>0</v>
      </c>
      <c r="Y73" s="55">
        <v>0</v>
      </c>
      <c r="Z73" s="55">
        <v>1451457</v>
      </c>
      <c r="AA73" s="56">
        <f t="shared" si="2"/>
        <v>7559073.5999999996</v>
      </c>
    </row>
    <row r="74" spans="1:27" x14ac:dyDescent="0.25">
      <c r="A74" s="5">
        <v>70</v>
      </c>
      <c r="B74" s="6" t="s">
        <v>67</v>
      </c>
      <c r="C74" s="55">
        <v>0</v>
      </c>
      <c r="D74" s="55">
        <v>0</v>
      </c>
      <c r="E74" s="55">
        <v>714745.44000000006</v>
      </c>
      <c r="F74" s="55">
        <v>446872</v>
      </c>
      <c r="G74" s="55">
        <v>101154.90000000001</v>
      </c>
      <c r="H74" s="55">
        <v>333711</v>
      </c>
      <c r="I74" s="55">
        <v>0</v>
      </c>
      <c r="J74" s="55">
        <v>367716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5">
        <v>1540758</v>
      </c>
      <c r="Q74" s="55">
        <v>0</v>
      </c>
      <c r="R74" s="55">
        <v>232000</v>
      </c>
      <c r="S74" s="55">
        <v>600.37</v>
      </c>
      <c r="T74" s="55">
        <v>14387.75</v>
      </c>
      <c r="U74" s="55">
        <v>0</v>
      </c>
      <c r="V74" s="55">
        <v>0</v>
      </c>
      <c r="W74" s="55">
        <v>0</v>
      </c>
      <c r="X74" s="55">
        <v>31300</v>
      </c>
      <c r="Y74" s="55">
        <v>0</v>
      </c>
      <c r="Z74" s="55">
        <v>1264773</v>
      </c>
      <c r="AA74" s="56">
        <f t="shared" si="2"/>
        <v>5048018.46</v>
      </c>
    </row>
    <row r="75" spans="1:27" x14ac:dyDescent="0.25">
      <c r="A75" s="5">
        <v>71</v>
      </c>
      <c r="B75" s="6" t="s">
        <v>68</v>
      </c>
      <c r="C75" s="55">
        <v>0</v>
      </c>
      <c r="D75" s="55">
        <v>19743.2</v>
      </c>
      <c r="E75" s="55">
        <v>4640194</v>
      </c>
      <c r="F75" s="55">
        <v>1651705</v>
      </c>
      <c r="G75" s="55">
        <v>110041</v>
      </c>
      <c r="H75" s="55">
        <v>3243484</v>
      </c>
      <c r="I75" s="55">
        <v>0</v>
      </c>
      <c r="J75" s="55">
        <v>1408512</v>
      </c>
      <c r="K75" s="55">
        <v>0</v>
      </c>
      <c r="L75" s="55">
        <v>4638785</v>
      </c>
      <c r="M75" s="55">
        <v>0</v>
      </c>
      <c r="N75" s="55">
        <v>0</v>
      </c>
      <c r="O75" s="55">
        <v>0</v>
      </c>
      <c r="P75" s="55">
        <v>4865413</v>
      </c>
      <c r="Q75" s="55">
        <v>0</v>
      </c>
      <c r="R75" s="55">
        <v>950693.11</v>
      </c>
      <c r="S75" s="55">
        <v>3546.83</v>
      </c>
      <c r="T75" s="55">
        <v>41235.9</v>
      </c>
      <c r="U75" s="55">
        <v>0</v>
      </c>
      <c r="V75" s="55">
        <v>0</v>
      </c>
      <c r="W75" s="55">
        <v>0</v>
      </c>
      <c r="X75" s="55">
        <v>429052</v>
      </c>
      <c r="Y75" s="55">
        <v>0</v>
      </c>
      <c r="Z75" s="55">
        <v>4217187</v>
      </c>
      <c r="AA75" s="56">
        <f t="shared" si="2"/>
        <v>26219592.039999995</v>
      </c>
    </row>
    <row r="76" spans="1:27" x14ac:dyDescent="0.25">
      <c r="A76" s="5">
        <v>72</v>
      </c>
      <c r="B76" s="6" t="s">
        <v>69</v>
      </c>
      <c r="C76" s="55">
        <v>0</v>
      </c>
      <c r="D76" s="55">
        <v>0</v>
      </c>
      <c r="E76" s="55">
        <v>3565</v>
      </c>
      <c r="F76" s="55">
        <v>895019</v>
      </c>
      <c r="G76" s="55">
        <v>131858</v>
      </c>
      <c r="H76" s="55">
        <v>550291</v>
      </c>
      <c r="I76" s="55">
        <v>0</v>
      </c>
      <c r="J76" s="55">
        <v>167180</v>
      </c>
      <c r="K76" s="55">
        <v>0</v>
      </c>
      <c r="L76" s="55">
        <v>0</v>
      </c>
      <c r="M76" s="55">
        <v>3025.2000000000003</v>
      </c>
      <c r="N76" s="55">
        <v>0</v>
      </c>
      <c r="O76" s="55">
        <v>9500</v>
      </c>
      <c r="P76" s="55">
        <v>1633107</v>
      </c>
      <c r="Q76" s="55">
        <v>0</v>
      </c>
      <c r="R76" s="55">
        <v>180000</v>
      </c>
      <c r="S76" s="55">
        <v>1021.0400000000001</v>
      </c>
      <c r="T76" s="55">
        <v>0</v>
      </c>
      <c r="U76" s="55">
        <v>0</v>
      </c>
      <c r="V76" s="55">
        <v>0</v>
      </c>
      <c r="W76" s="55">
        <v>0</v>
      </c>
      <c r="X76" s="55">
        <v>121206</v>
      </c>
      <c r="Y76" s="55">
        <v>1023.6</v>
      </c>
      <c r="Z76" s="55">
        <v>754640</v>
      </c>
      <c r="AA76" s="56">
        <f t="shared" si="2"/>
        <v>4451435.84</v>
      </c>
    </row>
    <row r="77" spans="1:27" x14ac:dyDescent="0.25">
      <c r="A77" s="5">
        <v>73</v>
      </c>
      <c r="B77" s="6" t="s">
        <v>70</v>
      </c>
      <c r="C77" s="55">
        <v>0</v>
      </c>
      <c r="D77" s="55">
        <v>0</v>
      </c>
      <c r="E77" s="55">
        <v>1509969</v>
      </c>
      <c r="F77" s="55">
        <v>468706</v>
      </c>
      <c r="G77" s="55">
        <v>7868</v>
      </c>
      <c r="H77" s="55">
        <v>446773</v>
      </c>
      <c r="I77" s="55">
        <v>0</v>
      </c>
      <c r="J77" s="55">
        <v>403787</v>
      </c>
      <c r="K77" s="55">
        <v>0</v>
      </c>
      <c r="L77" s="55">
        <v>0</v>
      </c>
      <c r="M77" s="55">
        <v>0</v>
      </c>
      <c r="N77" s="55">
        <v>0</v>
      </c>
      <c r="O77" s="55">
        <v>24000</v>
      </c>
      <c r="P77" s="55">
        <v>971090</v>
      </c>
      <c r="Q77" s="55">
        <v>0</v>
      </c>
      <c r="R77" s="55">
        <v>0</v>
      </c>
      <c r="S77" s="55">
        <v>700</v>
      </c>
      <c r="T77" s="55">
        <v>7443.5</v>
      </c>
      <c r="U77" s="55">
        <v>0</v>
      </c>
      <c r="V77" s="55">
        <v>0</v>
      </c>
      <c r="W77" s="55">
        <v>0</v>
      </c>
      <c r="X77" s="55">
        <v>47817</v>
      </c>
      <c r="Y77" s="55">
        <v>0</v>
      </c>
      <c r="Z77" s="55">
        <v>978601</v>
      </c>
      <c r="AA77" s="56">
        <f t="shared" si="2"/>
        <v>4866754.5</v>
      </c>
    </row>
    <row r="78" spans="1:27" x14ac:dyDescent="0.25">
      <c r="A78" s="5">
        <v>74</v>
      </c>
      <c r="B78" s="6" t="s">
        <v>71</v>
      </c>
      <c r="C78" s="55">
        <v>0</v>
      </c>
      <c r="D78" s="55">
        <v>0</v>
      </c>
      <c r="E78" s="55">
        <v>33669</v>
      </c>
      <c r="F78" s="55">
        <v>1192721</v>
      </c>
      <c r="G78" s="55">
        <v>230662.36000000002</v>
      </c>
      <c r="H78" s="55">
        <v>1168419</v>
      </c>
      <c r="I78" s="55">
        <v>0</v>
      </c>
      <c r="J78" s="55">
        <v>825435</v>
      </c>
      <c r="K78" s="55">
        <v>0</v>
      </c>
      <c r="L78" s="55">
        <v>0</v>
      </c>
      <c r="M78" s="55">
        <v>29982</v>
      </c>
      <c r="N78" s="55">
        <v>0</v>
      </c>
      <c r="O78" s="55">
        <v>0</v>
      </c>
      <c r="P78" s="55">
        <v>3671536</v>
      </c>
      <c r="Q78" s="55">
        <v>1950</v>
      </c>
      <c r="R78" s="55">
        <v>432800</v>
      </c>
      <c r="S78" s="55">
        <v>870</v>
      </c>
      <c r="T78" s="55">
        <v>8308.7000000000007</v>
      </c>
      <c r="U78" s="55">
        <v>0</v>
      </c>
      <c r="V78" s="55">
        <v>0</v>
      </c>
      <c r="W78" s="55">
        <v>294246.76</v>
      </c>
      <c r="X78" s="55">
        <v>63495</v>
      </c>
      <c r="Y78" s="55">
        <v>15230.1</v>
      </c>
      <c r="Z78" s="55">
        <v>2482676</v>
      </c>
      <c r="AA78" s="56">
        <f t="shared" si="2"/>
        <v>10452000.92</v>
      </c>
    </row>
    <row r="79" spans="1:27" x14ac:dyDescent="0.25">
      <c r="A79" s="5">
        <v>75</v>
      </c>
      <c r="B79" s="6" t="s">
        <v>72</v>
      </c>
      <c r="C79" s="55">
        <v>592866</v>
      </c>
      <c r="D79" s="55">
        <v>0</v>
      </c>
      <c r="E79" s="55">
        <v>498118</v>
      </c>
      <c r="F79" s="55">
        <v>17618613</v>
      </c>
      <c r="G79" s="55">
        <v>6242385</v>
      </c>
      <c r="H79" s="55">
        <v>8930234</v>
      </c>
      <c r="I79" s="55">
        <v>0</v>
      </c>
      <c r="J79" s="55">
        <v>4502410</v>
      </c>
      <c r="K79" s="55">
        <v>0</v>
      </c>
      <c r="L79" s="55">
        <v>0</v>
      </c>
      <c r="M79" s="55">
        <v>107186.8</v>
      </c>
      <c r="N79" s="55">
        <v>0</v>
      </c>
      <c r="O79" s="55">
        <v>0</v>
      </c>
      <c r="P79" s="55">
        <v>51442839</v>
      </c>
      <c r="Q79" s="55">
        <v>17550</v>
      </c>
      <c r="R79" s="55">
        <v>0</v>
      </c>
      <c r="S79" s="55">
        <v>0</v>
      </c>
      <c r="T79" s="55">
        <v>97573</v>
      </c>
      <c r="U79" s="55">
        <v>55451</v>
      </c>
      <c r="V79" s="55">
        <v>0</v>
      </c>
      <c r="W79" s="55">
        <v>0</v>
      </c>
      <c r="X79" s="55">
        <v>348937</v>
      </c>
      <c r="Y79" s="55">
        <v>32982.6</v>
      </c>
      <c r="Z79" s="55">
        <v>32518377</v>
      </c>
      <c r="AA79" s="56">
        <f t="shared" si="2"/>
        <v>123005522.39999999</v>
      </c>
    </row>
    <row r="80" spans="1:27" x14ac:dyDescent="0.25">
      <c r="A80" s="5">
        <v>77</v>
      </c>
      <c r="B80" s="6" t="s">
        <v>73</v>
      </c>
      <c r="C80" s="55">
        <v>66676.320000000007</v>
      </c>
      <c r="D80" s="55">
        <v>0</v>
      </c>
      <c r="E80" s="55">
        <v>0</v>
      </c>
      <c r="F80" s="55">
        <v>824896</v>
      </c>
      <c r="G80" s="55">
        <v>472665.44</v>
      </c>
      <c r="H80" s="55">
        <v>989451</v>
      </c>
      <c r="I80" s="55">
        <v>0</v>
      </c>
      <c r="J80" s="55">
        <v>471356</v>
      </c>
      <c r="K80" s="55">
        <v>0</v>
      </c>
      <c r="L80" s="55">
        <v>0</v>
      </c>
      <c r="M80" s="55">
        <v>0</v>
      </c>
      <c r="N80" s="55">
        <v>0</v>
      </c>
      <c r="O80" s="55">
        <v>0</v>
      </c>
      <c r="P80" s="55">
        <v>2373607</v>
      </c>
      <c r="Q80" s="55">
        <v>3900</v>
      </c>
      <c r="R80" s="55">
        <v>258000</v>
      </c>
      <c r="S80" s="55">
        <v>1812.3700000000001</v>
      </c>
      <c r="T80" s="55">
        <v>21607.350000000002</v>
      </c>
      <c r="U80" s="55">
        <v>0</v>
      </c>
      <c r="V80" s="55">
        <v>0</v>
      </c>
      <c r="W80" s="55">
        <v>77054.790000000008</v>
      </c>
      <c r="X80" s="55">
        <v>216270</v>
      </c>
      <c r="Y80" s="55">
        <v>0</v>
      </c>
      <c r="Z80" s="55">
        <v>1724929</v>
      </c>
      <c r="AA80" s="56">
        <f t="shared" si="2"/>
        <v>7502225.2699999996</v>
      </c>
    </row>
    <row r="81" spans="1:27" x14ac:dyDescent="0.25">
      <c r="A81" s="5">
        <v>78</v>
      </c>
      <c r="B81" s="6" t="s">
        <v>74</v>
      </c>
      <c r="C81" s="55">
        <v>0</v>
      </c>
      <c r="D81" s="55">
        <v>0</v>
      </c>
      <c r="E81" s="55">
        <v>49189</v>
      </c>
      <c r="F81" s="55">
        <v>172756</v>
      </c>
      <c r="G81" s="55">
        <v>0</v>
      </c>
      <c r="H81" s="55">
        <v>8734</v>
      </c>
      <c r="I81" s="55">
        <v>0</v>
      </c>
      <c r="J81" s="55">
        <v>50154</v>
      </c>
      <c r="K81" s="55">
        <v>0</v>
      </c>
      <c r="L81" s="55">
        <v>120134.71</v>
      </c>
      <c r="M81" s="55">
        <v>203.6</v>
      </c>
      <c r="N81" s="55">
        <v>0</v>
      </c>
      <c r="O81" s="55">
        <v>0</v>
      </c>
      <c r="P81" s="55">
        <v>137209</v>
      </c>
      <c r="Q81" s="55">
        <v>0</v>
      </c>
      <c r="R81" s="55">
        <v>102000</v>
      </c>
      <c r="S81" s="55">
        <v>0</v>
      </c>
      <c r="T81" s="55">
        <v>0</v>
      </c>
      <c r="U81" s="55">
        <v>0</v>
      </c>
      <c r="V81" s="55">
        <v>0</v>
      </c>
      <c r="W81" s="55">
        <v>0</v>
      </c>
      <c r="X81" s="55">
        <v>25078</v>
      </c>
      <c r="Y81" s="55">
        <v>114.60000000000001</v>
      </c>
      <c r="Z81" s="55">
        <v>150000</v>
      </c>
      <c r="AA81" s="56">
        <f t="shared" si="2"/>
        <v>815572.91</v>
      </c>
    </row>
    <row r="82" spans="1:27" x14ac:dyDescent="0.25">
      <c r="A82" s="5">
        <v>79</v>
      </c>
      <c r="B82" s="6" t="s">
        <v>75</v>
      </c>
      <c r="C82" s="55">
        <v>0</v>
      </c>
      <c r="D82" s="55">
        <v>0</v>
      </c>
      <c r="E82" s="55">
        <v>18173</v>
      </c>
      <c r="F82" s="55">
        <v>219770</v>
      </c>
      <c r="G82" s="55">
        <v>211508</v>
      </c>
      <c r="H82" s="55">
        <v>141315</v>
      </c>
      <c r="I82" s="55">
        <v>0</v>
      </c>
      <c r="J82" s="55">
        <v>162666</v>
      </c>
      <c r="K82" s="55">
        <v>0</v>
      </c>
      <c r="L82" s="55">
        <v>0</v>
      </c>
      <c r="M82" s="55">
        <v>0</v>
      </c>
      <c r="N82" s="55">
        <v>0</v>
      </c>
      <c r="O82" s="55">
        <v>0</v>
      </c>
      <c r="P82" s="55">
        <v>823403</v>
      </c>
      <c r="Q82" s="55">
        <v>0</v>
      </c>
      <c r="R82" s="55">
        <v>0</v>
      </c>
      <c r="S82" s="55">
        <v>403.1</v>
      </c>
      <c r="T82" s="55">
        <v>6884.5</v>
      </c>
      <c r="U82" s="55">
        <v>0</v>
      </c>
      <c r="V82" s="55">
        <v>0</v>
      </c>
      <c r="W82" s="55">
        <v>0</v>
      </c>
      <c r="X82" s="55">
        <v>69715</v>
      </c>
      <c r="Y82" s="55">
        <v>0</v>
      </c>
      <c r="Z82" s="55">
        <v>687311</v>
      </c>
      <c r="AA82" s="56">
        <f t="shared" si="2"/>
        <v>2341148.6</v>
      </c>
    </row>
    <row r="83" spans="1:27" x14ac:dyDescent="0.25">
      <c r="A83" s="5">
        <v>80</v>
      </c>
      <c r="B83" s="6" t="s">
        <v>76</v>
      </c>
      <c r="C83" s="55">
        <v>0</v>
      </c>
      <c r="D83" s="55">
        <v>0</v>
      </c>
      <c r="E83" s="55">
        <v>33692</v>
      </c>
      <c r="F83" s="55">
        <v>2814783</v>
      </c>
      <c r="G83" s="55">
        <v>1127122</v>
      </c>
      <c r="H83" s="55">
        <v>1858767</v>
      </c>
      <c r="I83" s="55">
        <v>0</v>
      </c>
      <c r="J83" s="55">
        <v>903349</v>
      </c>
      <c r="K83" s="55">
        <v>9000</v>
      </c>
      <c r="L83" s="55">
        <v>0</v>
      </c>
      <c r="M83" s="55">
        <v>18530.400000000001</v>
      </c>
      <c r="N83" s="55">
        <v>0</v>
      </c>
      <c r="O83" s="55">
        <v>0</v>
      </c>
      <c r="P83" s="55">
        <v>7112213</v>
      </c>
      <c r="Q83" s="55">
        <v>3900</v>
      </c>
      <c r="R83" s="55">
        <v>726000</v>
      </c>
      <c r="S83" s="55">
        <v>3825.17</v>
      </c>
      <c r="T83" s="55">
        <v>1172.6500000000001</v>
      </c>
      <c r="U83" s="55">
        <v>0</v>
      </c>
      <c r="V83" s="55">
        <v>0</v>
      </c>
      <c r="W83" s="55">
        <v>0</v>
      </c>
      <c r="X83" s="55">
        <v>419792</v>
      </c>
      <c r="Y83" s="55">
        <v>6867.3</v>
      </c>
      <c r="Z83" s="55">
        <v>4063973</v>
      </c>
      <c r="AA83" s="56">
        <f t="shared" si="2"/>
        <v>19102986.520000003</v>
      </c>
    </row>
    <row r="84" spans="1:27" x14ac:dyDescent="0.25">
      <c r="A84" s="5">
        <v>81</v>
      </c>
      <c r="B84" s="6" t="s">
        <v>77</v>
      </c>
      <c r="C84" s="55">
        <v>0</v>
      </c>
      <c r="D84" s="55">
        <v>0</v>
      </c>
      <c r="E84" s="55">
        <v>0</v>
      </c>
      <c r="F84" s="55">
        <v>581220</v>
      </c>
      <c r="G84" s="55">
        <v>111040</v>
      </c>
      <c r="H84" s="55">
        <v>254776</v>
      </c>
      <c r="I84" s="55">
        <v>0</v>
      </c>
      <c r="J84" s="55">
        <v>91447</v>
      </c>
      <c r="K84" s="55">
        <v>0</v>
      </c>
      <c r="L84" s="55">
        <v>2409570</v>
      </c>
      <c r="M84" s="55">
        <v>0</v>
      </c>
      <c r="N84" s="55">
        <v>0</v>
      </c>
      <c r="O84" s="55">
        <v>0</v>
      </c>
      <c r="P84" s="55">
        <v>1118764</v>
      </c>
      <c r="Q84" s="55">
        <v>0</v>
      </c>
      <c r="R84" s="55">
        <v>206000</v>
      </c>
      <c r="S84" s="55">
        <v>1110</v>
      </c>
      <c r="T84" s="55">
        <v>4517.7</v>
      </c>
      <c r="U84" s="55">
        <v>0</v>
      </c>
      <c r="V84" s="55">
        <v>0</v>
      </c>
      <c r="W84" s="55">
        <v>0</v>
      </c>
      <c r="X84" s="55">
        <v>256053</v>
      </c>
      <c r="Y84" s="55">
        <v>0</v>
      </c>
      <c r="Z84" s="55">
        <v>728015</v>
      </c>
      <c r="AA84" s="56">
        <f t="shared" si="2"/>
        <v>5762512.7000000002</v>
      </c>
    </row>
    <row r="85" spans="1:27" x14ac:dyDescent="0.25">
      <c r="A85" s="5">
        <v>82</v>
      </c>
      <c r="B85" s="6" t="s">
        <v>78</v>
      </c>
      <c r="C85" s="55">
        <v>0</v>
      </c>
      <c r="D85" s="55">
        <v>0</v>
      </c>
      <c r="E85" s="55">
        <v>54533</v>
      </c>
      <c r="F85" s="55">
        <v>2552939</v>
      </c>
      <c r="G85" s="55">
        <v>1459928</v>
      </c>
      <c r="H85" s="55">
        <v>1192927</v>
      </c>
      <c r="I85" s="55">
        <v>0</v>
      </c>
      <c r="J85" s="55">
        <v>1326215</v>
      </c>
      <c r="K85" s="55">
        <v>0</v>
      </c>
      <c r="L85" s="55">
        <v>0</v>
      </c>
      <c r="M85" s="55">
        <v>19372.400000000001</v>
      </c>
      <c r="N85" s="55">
        <v>0</v>
      </c>
      <c r="O85" s="55">
        <v>0</v>
      </c>
      <c r="P85" s="55">
        <v>5972295</v>
      </c>
      <c r="Q85" s="55">
        <v>1950</v>
      </c>
      <c r="R85" s="55">
        <v>648000</v>
      </c>
      <c r="S85" s="55">
        <v>3706.7200000000003</v>
      </c>
      <c r="T85" s="55">
        <v>9737.0500000000011</v>
      </c>
      <c r="U85" s="55">
        <v>0</v>
      </c>
      <c r="V85" s="55">
        <v>0</v>
      </c>
      <c r="W85" s="55">
        <v>21249</v>
      </c>
      <c r="X85" s="55">
        <v>427981</v>
      </c>
      <c r="Y85" s="55">
        <v>7921.8</v>
      </c>
      <c r="Z85" s="55">
        <v>3970697</v>
      </c>
      <c r="AA85" s="56">
        <f t="shared" si="2"/>
        <v>17669451.970000003</v>
      </c>
    </row>
    <row r="86" spans="1:27" x14ac:dyDescent="0.25">
      <c r="A86" s="5">
        <v>83</v>
      </c>
      <c r="B86" s="6" t="s">
        <v>79</v>
      </c>
      <c r="C86" s="55">
        <v>0</v>
      </c>
      <c r="D86" s="55">
        <v>0</v>
      </c>
      <c r="E86" s="55">
        <v>51348</v>
      </c>
      <c r="F86" s="55">
        <v>685607</v>
      </c>
      <c r="G86" s="55">
        <v>0</v>
      </c>
      <c r="H86" s="55">
        <v>600119</v>
      </c>
      <c r="I86" s="55">
        <v>0</v>
      </c>
      <c r="J86" s="55">
        <v>750226</v>
      </c>
      <c r="K86" s="55">
        <v>0</v>
      </c>
      <c r="L86" s="55">
        <v>0</v>
      </c>
      <c r="M86" s="55">
        <v>0</v>
      </c>
      <c r="N86" s="55">
        <v>0</v>
      </c>
      <c r="O86" s="55">
        <v>0</v>
      </c>
      <c r="P86" s="55">
        <v>2172071</v>
      </c>
      <c r="Q86" s="55">
        <v>0</v>
      </c>
      <c r="R86" s="55">
        <v>0</v>
      </c>
      <c r="S86" s="55">
        <v>719.73</v>
      </c>
      <c r="T86" s="55">
        <v>13867.1</v>
      </c>
      <c r="U86" s="55">
        <v>0</v>
      </c>
      <c r="V86" s="55">
        <v>0</v>
      </c>
      <c r="W86" s="55">
        <v>0</v>
      </c>
      <c r="X86" s="55">
        <v>327022</v>
      </c>
      <c r="Y86" s="55">
        <v>0</v>
      </c>
      <c r="Z86" s="55">
        <v>1876545</v>
      </c>
      <c r="AA86" s="56">
        <f t="shared" si="2"/>
        <v>6477524.8300000001</v>
      </c>
    </row>
    <row r="87" spans="1:27" x14ac:dyDescent="0.25">
      <c r="A87" s="5">
        <v>84</v>
      </c>
      <c r="B87" s="6" t="s">
        <v>80</v>
      </c>
      <c r="C87" s="55">
        <v>0</v>
      </c>
      <c r="D87" s="55">
        <v>0</v>
      </c>
      <c r="E87" s="55">
        <v>1346312.1600000001</v>
      </c>
      <c r="F87" s="55">
        <v>581061</v>
      </c>
      <c r="G87" s="55">
        <v>307028.90000000002</v>
      </c>
      <c r="H87" s="55">
        <v>368999</v>
      </c>
      <c r="I87" s="55">
        <v>0</v>
      </c>
      <c r="J87" s="55">
        <v>552838</v>
      </c>
      <c r="K87" s="55">
        <v>0</v>
      </c>
      <c r="L87" s="55">
        <v>0</v>
      </c>
      <c r="M87" s="55">
        <v>0</v>
      </c>
      <c r="N87" s="55">
        <v>6000</v>
      </c>
      <c r="O87" s="55">
        <v>1296</v>
      </c>
      <c r="P87" s="55">
        <v>3227008</v>
      </c>
      <c r="Q87" s="55">
        <v>0</v>
      </c>
      <c r="R87" s="55">
        <v>773546.85</v>
      </c>
      <c r="S87" s="55">
        <v>31</v>
      </c>
      <c r="T87" s="55">
        <v>0</v>
      </c>
      <c r="U87" s="55">
        <v>0</v>
      </c>
      <c r="V87" s="55">
        <v>0</v>
      </c>
      <c r="W87" s="55">
        <v>266510.03999999998</v>
      </c>
      <c r="X87" s="55">
        <v>268219</v>
      </c>
      <c r="Y87" s="55">
        <v>0</v>
      </c>
      <c r="Z87" s="55">
        <v>2468068</v>
      </c>
      <c r="AA87" s="56">
        <f t="shared" si="2"/>
        <v>10166917.949999999</v>
      </c>
    </row>
    <row r="88" spans="1:27" x14ac:dyDescent="0.25">
      <c r="A88" s="5">
        <v>85</v>
      </c>
      <c r="B88" s="6" t="s">
        <v>81</v>
      </c>
      <c r="C88" s="55">
        <v>286627</v>
      </c>
      <c r="D88" s="55">
        <v>17160.25</v>
      </c>
      <c r="E88" s="55">
        <v>1675402.28</v>
      </c>
      <c r="F88" s="55">
        <v>1287387</v>
      </c>
      <c r="G88" s="55">
        <v>747026.72</v>
      </c>
      <c r="H88" s="55">
        <v>622822</v>
      </c>
      <c r="I88" s="55">
        <v>0</v>
      </c>
      <c r="J88" s="55">
        <v>698213.82000000007</v>
      </c>
      <c r="K88" s="55">
        <v>57507.18</v>
      </c>
      <c r="L88" s="55">
        <v>0</v>
      </c>
      <c r="M88" s="55">
        <v>0</v>
      </c>
      <c r="N88" s="55">
        <v>0</v>
      </c>
      <c r="O88" s="55">
        <v>0</v>
      </c>
      <c r="P88" s="55">
        <v>2905865</v>
      </c>
      <c r="Q88" s="55">
        <v>0</v>
      </c>
      <c r="R88" s="55">
        <v>284000</v>
      </c>
      <c r="S88" s="55">
        <v>0</v>
      </c>
      <c r="T88" s="55">
        <v>11581.1</v>
      </c>
      <c r="U88" s="55">
        <v>0</v>
      </c>
      <c r="V88" s="55">
        <v>0</v>
      </c>
      <c r="W88" s="55">
        <v>0</v>
      </c>
      <c r="X88" s="55">
        <v>0</v>
      </c>
      <c r="Y88" s="55">
        <v>0</v>
      </c>
      <c r="Z88" s="55">
        <v>2115905</v>
      </c>
      <c r="AA88" s="56">
        <f t="shared" si="2"/>
        <v>10709497.35</v>
      </c>
    </row>
    <row r="89" spans="1:27" x14ac:dyDescent="0.25">
      <c r="A89" s="5">
        <v>86</v>
      </c>
      <c r="B89" s="6" t="s">
        <v>82</v>
      </c>
      <c r="C89" s="55">
        <v>0</v>
      </c>
      <c r="D89" s="55">
        <v>0</v>
      </c>
      <c r="E89" s="55">
        <v>60837</v>
      </c>
      <c r="F89" s="55">
        <v>825853</v>
      </c>
      <c r="G89" s="55">
        <v>502276</v>
      </c>
      <c r="H89" s="55">
        <v>517655</v>
      </c>
      <c r="I89" s="55">
        <v>0</v>
      </c>
      <c r="J89" s="55">
        <v>777474</v>
      </c>
      <c r="K89" s="55">
        <v>0</v>
      </c>
      <c r="L89" s="55">
        <v>0</v>
      </c>
      <c r="M89" s="55">
        <v>0</v>
      </c>
      <c r="N89" s="55">
        <v>0</v>
      </c>
      <c r="O89" s="55">
        <v>0</v>
      </c>
      <c r="P89" s="55">
        <v>2659860</v>
      </c>
      <c r="Q89" s="55">
        <v>0</v>
      </c>
      <c r="R89" s="55">
        <v>0</v>
      </c>
      <c r="S89" s="55">
        <v>1298.03</v>
      </c>
      <c r="T89" s="55">
        <v>13601.75</v>
      </c>
      <c r="U89" s="55">
        <v>63459</v>
      </c>
      <c r="V89" s="55">
        <v>0</v>
      </c>
      <c r="W89" s="55">
        <v>114581</v>
      </c>
      <c r="X89" s="55">
        <v>58801</v>
      </c>
      <c r="Y89" s="55">
        <v>0</v>
      </c>
      <c r="Z89" s="55">
        <v>2219931</v>
      </c>
      <c r="AA89" s="56">
        <f t="shared" si="2"/>
        <v>7815626.7800000003</v>
      </c>
    </row>
    <row r="90" spans="1:27" x14ac:dyDescent="0.25">
      <c r="A90" s="5">
        <v>87</v>
      </c>
      <c r="B90" s="6" t="s">
        <v>83</v>
      </c>
      <c r="C90" s="55">
        <v>0</v>
      </c>
      <c r="D90" s="55">
        <v>0</v>
      </c>
      <c r="E90" s="55">
        <v>21967</v>
      </c>
      <c r="F90" s="55">
        <v>486236</v>
      </c>
      <c r="G90" s="55">
        <v>651175</v>
      </c>
      <c r="H90" s="55">
        <v>746218</v>
      </c>
      <c r="I90" s="55">
        <v>0</v>
      </c>
      <c r="J90" s="55">
        <v>294028</v>
      </c>
      <c r="K90" s="55">
        <v>0</v>
      </c>
      <c r="L90" s="55">
        <v>0</v>
      </c>
      <c r="M90" s="55">
        <v>0</v>
      </c>
      <c r="N90" s="55">
        <v>0</v>
      </c>
      <c r="O90" s="55">
        <v>0</v>
      </c>
      <c r="P90" s="55">
        <v>1482306</v>
      </c>
      <c r="Q90" s="55">
        <v>0</v>
      </c>
      <c r="R90" s="55">
        <v>393507.5</v>
      </c>
      <c r="S90" s="55">
        <v>912.94</v>
      </c>
      <c r="T90" s="55">
        <v>0</v>
      </c>
      <c r="U90" s="55">
        <v>0</v>
      </c>
      <c r="V90" s="55">
        <v>0</v>
      </c>
      <c r="W90" s="55">
        <v>160232.46</v>
      </c>
      <c r="X90" s="55">
        <v>88209</v>
      </c>
      <c r="Y90" s="55">
        <v>0</v>
      </c>
      <c r="Z90" s="55">
        <v>1080390</v>
      </c>
      <c r="AA90" s="56">
        <f t="shared" si="2"/>
        <v>5405181.9000000004</v>
      </c>
    </row>
    <row r="91" spans="1:27" x14ac:dyDescent="0.25">
      <c r="A91" s="5">
        <v>88</v>
      </c>
      <c r="B91" s="6" t="s">
        <v>84</v>
      </c>
      <c r="C91" s="55">
        <v>1371091</v>
      </c>
      <c r="D91" s="55">
        <v>0</v>
      </c>
      <c r="E91" s="55">
        <v>4301232</v>
      </c>
      <c r="F91" s="55">
        <v>4919735</v>
      </c>
      <c r="G91" s="55">
        <v>1206564</v>
      </c>
      <c r="H91" s="55">
        <v>5475889</v>
      </c>
      <c r="I91" s="55">
        <v>0</v>
      </c>
      <c r="J91" s="55">
        <v>1076959</v>
      </c>
      <c r="K91" s="55">
        <v>0</v>
      </c>
      <c r="L91" s="55">
        <v>0</v>
      </c>
      <c r="M91" s="55">
        <v>12532</v>
      </c>
      <c r="N91" s="55">
        <v>0</v>
      </c>
      <c r="O91" s="55">
        <v>0</v>
      </c>
      <c r="P91" s="55">
        <v>12691525</v>
      </c>
      <c r="Q91" s="55">
        <v>3900</v>
      </c>
      <c r="R91" s="55">
        <v>1045298</v>
      </c>
      <c r="S91" s="55">
        <v>10661</v>
      </c>
      <c r="T91" s="55">
        <v>0</v>
      </c>
      <c r="U91" s="55">
        <v>0</v>
      </c>
      <c r="V91" s="55">
        <v>0</v>
      </c>
      <c r="W91" s="55">
        <v>0</v>
      </c>
      <c r="X91" s="55">
        <v>86373</v>
      </c>
      <c r="Y91" s="55">
        <v>5063.4000000000005</v>
      </c>
      <c r="Z91" s="55">
        <v>8172762</v>
      </c>
      <c r="AA91" s="56">
        <f t="shared" si="2"/>
        <v>40379584.399999999</v>
      </c>
    </row>
    <row r="92" spans="1:27" x14ac:dyDescent="0.25">
      <c r="A92" s="5">
        <v>89</v>
      </c>
      <c r="B92" s="6" t="s">
        <v>85</v>
      </c>
      <c r="C92" s="55">
        <v>0</v>
      </c>
      <c r="D92" s="55">
        <v>0</v>
      </c>
      <c r="E92" s="55">
        <v>0</v>
      </c>
      <c r="F92" s="55">
        <v>6046477</v>
      </c>
      <c r="G92" s="55">
        <v>1441173</v>
      </c>
      <c r="H92" s="55">
        <v>4876703</v>
      </c>
      <c r="I92" s="55">
        <v>0</v>
      </c>
      <c r="J92" s="55">
        <v>655999</v>
      </c>
      <c r="K92" s="55">
        <v>0</v>
      </c>
      <c r="L92" s="55">
        <v>0</v>
      </c>
      <c r="M92" s="55">
        <v>44348.800000000003</v>
      </c>
      <c r="N92" s="55">
        <v>7376</v>
      </c>
      <c r="O92" s="55">
        <v>45973.08</v>
      </c>
      <c r="P92" s="55">
        <v>16810125</v>
      </c>
      <c r="Q92" s="55">
        <v>3900</v>
      </c>
      <c r="R92" s="55">
        <v>830000</v>
      </c>
      <c r="S92" s="55">
        <v>10054.540000000001</v>
      </c>
      <c r="T92" s="55">
        <v>0</v>
      </c>
      <c r="U92" s="55">
        <v>0</v>
      </c>
      <c r="V92" s="55">
        <v>0</v>
      </c>
      <c r="W92" s="55">
        <v>0</v>
      </c>
      <c r="X92" s="55">
        <v>44890</v>
      </c>
      <c r="Y92" s="55">
        <v>17926.8</v>
      </c>
      <c r="Z92" s="55">
        <v>10433741</v>
      </c>
      <c r="AA92" s="56">
        <f t="shared" si="2"/>
        <v>41268687.219999999</v>
      </c>
    </row>
    <row r="93" spans="1:27" x14ac:dyDescent="0.25">
      <c r="A93" s="5">
        <v>90</v>
      </c>
      <c r="B93" s="6" t="s">
        <v>86</v>
      </c>
      <c r="C93" s="55">
        <v>0</v>
      </c>
      <c r="D93" s="55">
        <v>0</v>
      </c>
      <c r="E93" s="55">
        <v>149863</v>
      </c>
      <c r="F93" s="55">
        <v>161487.84</v>
      </c>
      <c r="G93" s="55">
        <v>0</v>
      </c>
      <c r="H93" s="55">
        <v>47028</v>
      </c>
      <c r="I93" s="55">
        <v>0</v>
      </c>
      <c r="J93" s="55">
        <v>87770</v>
      </c>
      <c r="K93" s="55">
        <v>0</v>
      </c>
      <c r="L93" s="55">
        <v>0</v>
      </c>
      <c r="M93" s="55">
        <v>0</v>
      </c>
      <c r="N93" s="55">
        <v>0</v>
      </c>
      <c r="O93" s="55">
        <v>0</v>
      </c>
      <c r="P93" s="55">
        <v>157949</v>
      </c>
      <c r="Q93" s="55">
        <v>0</v>
      </c>
      <c r="R93" s="55">
        <v>128000</v>
      </c>
      <c r="S93" s="55">
        <v>252.22</v>
      </c>
      <c r="T93" s="55">
        <v>0</v>
      </c>
      <c r="U93" s="55">
        <v>0</v>
      </c>
      <c r="V93" s="55">
        <v>0</v>
      </c>
      <c r="W93" s="55">
        <v>68692.399999999994</v>
      </c>
      <c r="X93" s="55">
        <v>8359</v>
      </c>
      <c r="Y93" s="55">
        <v>0</v>
      </c>
      <c r="Z93" s="55">
        <v>150000</v>
      </c>
      <c r="AA93" s="56">
        <f t="shared" si="2"/>
        <v>959401.46</v>
      </c>
    </row>
    <row r="94" spans="1:27" x14ac:dyDescent="0.25">
      <c r="A94" s="5">
        <v>91</v>
      </c>
      <c r="B94" s="6" t="s">
        <v>87</v>
      </c>
      <c r="C94" s="55">
        <v>0</v>
      </c>
      <c r="D94" s="55">
        <v>0</v>
      </c>
      <c r="E94" s="55">
        <v>728742.62</v>
      </c>
      <c r="F94" s="55">
        <v>214671</v>
      </c>
      <c r="G94" s="55">
        <v>66257.899999999994</v>
      </c>
      <c r="H94" s="55">
        <v>296929</v>
      </c>
      <c r="I94" s="55">
        <v>0</v>
      </c>
      <c r="J94" s="55">
        <v>158149</v>
      </c>
      <c r="K94" s="55">
        <v>0</v>
      </c>
      <c r="L94" s="55">
        <v>0</v>
      </c>
      <c r="M94" s="55">
        <v>0</v>
      </c>
      <c r="N94" s="55">
        <v>0</v>
      </c>
      <c r="O94" s="55">
        <v>0</v>
      </c>
      <c r="P94" s="55">
        <v>664674.5</v>
      </c>
      <c r="Q94" s="55">
        <v>0</v>
      </c>
      <c r="R94" s="55">
        <v>564342.07999999996</v>
      </c>
      <c r="S94" s="55">
        <v>0</v>
      </c>
      <c r="T94" s="55">
        <v>7263.3</v>
      </c>
      <c r="U94" s="55">
        <v>0</v>
      </c>
      <c r="V94" s="55">
        <v>0</v>
      </c>
      <c r="W94" s="55">
        <v>0</v>
      </c>
      <c r="X94" s="55">
        <v>10907</v>
      </c>
      <c r="Y94" s="55">
        <v>0</v>
      </c>
      <c r="Z94" s="55">
        <v>639325</v>
      </c>
      <c r="AA94" s="56">
        <f t="shared" si="2"/>
        <v>3351261.4</v>
      </c>
    </row>
    <row r="95" spans="1:27" x14ac:dyDescent="0.25">
      <c r="A95" s="5">
        <v>92</v>
      </c>
      <c r="B95" s="6" t="s">
        <v>88</v>
      </c>
      <c r="C95" s="55">
        <v>0</v>
      </c>
      <c r="D95" s="55">
        <v>0</v>
      </c>
      <c r="E95" s="55">
        <v>382263.79</v>
      </c>
      <c r="F95" s="55">
        <v>1052635</v>
      </c>
      <c r="G95" s="55">
        <v>0</v>
      </c>
      <c r="H95" s="55">
        <v>623835</v>
      </c>
      <c r="I95" s="55">
        <v>0</v>
      </c>
      <c r="J95" s="55">
        <v>702380</v>
      </c>
      <c r="K95" s="55">
        <v>0</v>
      </c>
      <c r="L95" s="55">
        <v>0</v>
      </c>
      <c r="M95" s="55">
        <v>0</v>
      </c>
      <c r="N95" s="55">
        <v>0</v>
      </c>
      <c r="O95" s="55">
        <v>0</v>
      </c>
      <c r="P95" s="55">
        <v>3289058</v>
      </c>
      <c r="Q95" s="55">
        <v>0</v>
      </c>
      <c r="R95" s="55">
        <v>0</v>
      </c>
      <c r="S95" s="55">
        <v>1388.1100000000001</v>
      </c>
      <c r="T95" s="55">
        <v>25060.9</v>
      </c>
      <c r="U95" s="55">
        <v>0</v>
      </c>
      <c r="V95" s="55">
        <v>0</v>
      </c>
      <c r="W95" s="55">
        <v>96418.040000000008</v>
      </c>
      <c r="X95" s="55">
        <v>128791</v>
      </c>
      <c r="Y95" s="55">
        <v>0</v>
      </c>
      <c r="Z95" s="55">
        <v>2948950</v>
      </c>
      <c r="AA95" s="56">
        <f t="shared" si="2"/>
        <v>9250779.8399999999</v>
      </c>
    </row>
    <row r="96" spans="1:27" x14ac:dyDescent="0.25">
      <c r="A96" s="5">
        <v>93</v>
      </c>
      <c r="B96" s="6" t="s">
        <v>89</v>
      </c>
      <c r="C96" s="55">
        <v>0</v>
      </c>
      <c r="D96" s="55">
        <v>0</v>
      </c>
      <c r="E96" s="55">
        <v>1266572.18</v>
      </c>
      <c r="F96" s="55">
        <v>1215830</v>
      </c>
      <c r="G96" s="55">
        <v>145706.82</v>
      </c>
      <c r="H96" s="55">
        <v>377448</v>
      </c>
      <c r="I96" s="55">
        <v>0</v>
      </c>
      <c r="J96" s="55">
        <v>377622</v>
      </c>
      <c r="K96" s="55">
        <v>0</v>
      </c>
      <c r="L96" s="55">
        <v>0</v>
      </c>
      <c r="M96" s="55">
        <v>0</v>
      </c>
      <c r="N96" s="55">
        <v>0</v>
      </c>
      <c r="O96" s="55">
        <v>0</v>
      </c>
      <c r="P96" s="55">
        <v>2445687</v>
      </c>
      <c r="Q96" s="55">
        <v>11700</v>
      </c>
      <c r="R96" s="55">
        <v>0</v>
      </c>
      <c r="S96" s="55">
        <v>1390</v>
      </c>
      <c r="T96" s="55">
        <v>25719.600000000002</v>
      </c>
      <c r="U96" s="55">
        <v>0</v>
      </c>
      <c r="V96" s="55">
        <v>0</v>
      </c>
      <c r="W96" s="55">
        <v>0</v>
      </c>
      <c r="X96" s="55">
        <v>181641</v>
      </c>
      <c r="Y96" s="55">
        <v>0</v>
      </c>
      <c r="Z96" s="55">
        <v>1713426</v>
      </c>
      <c r="AA96" s="56">
        <f t="shared" si="2"/>
        <v>7762742.5999999996</v>
      </c>
    </row>
    <row r="97" spans="1:27" x14ac:dyDescent="0.25">
      <c r="A97" s="5">
        <v>94</v>
      </c>
      <c r="B97" s="6" t="s">
        <v>90</v>
      </c>
      <c r="C97" s="55">
        <v>1710935</v>
      </c>
      <c r="D97" s="55">
        <v>0</v>
      </c>
      <c r="E97" s="55">
        <v>57472</v>
      </c>
      <c r="F97" s="55">
        <v>1408189</v>
      </c>
      <c r="G97" s="55">
        <v>410985</v>
      </c>
      <c r="H97" s="55">
        <v>692783</v>
      </c>
      <c r="I97" s="55">
        <v>0</v>
      </c>
      <c r="J97" s="55">
        <v>667347</v>
      </c>
      <c r="K97" s="55">
        <v>0</v>
      </c>
      <c r="L97" s="55">
        <v>0</v>
      </c>
      <c r="M97" s="55">
        <v>0</v>
      </c>
      <c r="N97" s="55">
        <v>0</v>
      </c>
      <c r="O97" s="55">
        <v>0</v>
      </c>
      <c r="P97" s="55">
        <v>3669694</v>
      </c>
      <c r="Q97" s="55">
        <v>0</v>
      </c>
      <c r="R97" s="55">
        <v>440000</v>
      </c>
      <c r="S97" s="55">
        <v>2617.2200000000003</v>
      </c>
      <c r="T97" s="55">
        <v>8528.5499999999993</v>
      </c>
      <c r="U97" s="55">
        <v>0</v>
      </c>
      <c r="V97" s="55">
        <v>0</v>
      </c>
      <c r="W97" s="55">
        <v>0</v>
      </c>
      <c r="X97" s="55">
        <v>209580</v>
      </c>
      <c r="Y97" s="55">
        <v>0</v>
      </c>
      <c r="Z97" s="55">
        <v>2865256</v>
      </c>
      <c r="AA97" s="56">
        <f t="shared" si="2"/>
        <v>12143386.770000001</v>
      </c>
    </row>
    <row r="98" spans="1:27" x14ac:dyDescent="0.25">
      <c r="A98" s="5">
        <v>95</v>
      </c>
      <c r="B98" s="6" t="s">
        <v>91</v>
      </c>
      <c r="C98" s="55">
        <v>0</v>
      </c>
      <c r="D98" s="55">
        <v>0</v>
      </c>
      <c r="E98" s="55">
        <v>1351715</v>
      </c>
      <c r="F98" s="55">
        <v>357147</v>
      </c>
      <c r="G98" s="55">
        <v>0</v>
      </c>
      <c r="H98" s="55">
        <v>380786</v>
      </c>
      <c r="I98" s="55">
        <v>0</v>
      </c>
      <c r="J98" s="55">
        <v>263105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850137</v>
      </c>
      <c r="Q98" s="55">
        <v>0</v>
      </c>
      <c r="R98" s="55">
        <v>98667.27</v>
      </c>
      <c r="S98" s="55">
        <v>368.42</v>
      </c>
      <c r="T98" s="55">
        <v>0</v>
      </c>
      <c r="U98" s="55">
        <v>0</v>
      </c>
      <c r="V98" s="55">
        <v>0</v>
      </c>
      <c r="W98" s="55">
        <v>89666</v>
      </c>
      <c r="X98" s="55">
        <v>21867</v>
      </c>
      <c r="Y98" s="55">
        <v>0</v>
      </c>
      <c r="Z98" s="55">
        <v>705397</v>
      </c>
      <c r="AA98" s="56">
        <f t="shared" si="2"/>
        <v>4118855.69</v>
      </c>
    </row>
    <row r="99" spans="1:27" x14ac:dyDescent="0.25">
      <c r="A99" s="5">
        <v>96</v>
      </c>
      <c r="B99" s="6" t="s">
        <v>92</v>
      </c>
      <c r="C99" s="55">
        <v>0</v>
      </c>
      <c r="D99" s="55">
        <v>34399.599999999999</v>
      </c>
      <c r="E99" s="55">
        <v>0</v>
      </c>
      <c r="F99" s="55">
        <v>985222</v>
      </c>
      <c r="G99" s="55">
        <v>0</v>
      </c>
      <c r="H99" s="55">
        <v>666166</v>
      </c>
      <c r="I99" s="55">
        <v>0</v>
      </c>
      <c r="J99" s="55">
        <v>985160</v>
      </c>
      <c r="K99" s="55">
        <v>0</v>
      </c>
      <c r="L99" s="55">
        <v>0</v>
      </c>
      <c r="M99" s="55">
        <v>0</v>
      </c>
      <c r="N99" s="55">
        <v>0</v>
      </c>
      <c r="O99" s="55">
        <v>0</v>
      </c>
      <c r="P99" s="55">
        <v>3592966</v>
      </c>
      <c r="Q99" s="55">
        <v>0</v>
      </c>
      <c r="R99" s="55">
        <v>372308.8</v>
      </c>
      <c r="S99" s="55">
        <v>1752.92</v>
      </c>
      <c r="T99" s="55">
        <v>0</v>
      </c>
      <c r="U99" s="55">
        <v>0</v>
      </c>
      <c r="V99" s="55">
        <v>0</v>
      </c>
      <c r="W99" s="55">
        <v>0</v>
      </c>
      <c r="X99" s="55">
        <v>742069</v>
      </c>
      <c r="Y99" s="55">
        <v>0</v>
      </c>
      <c r="Z99" s="55">
        <v>330086</v>
      </c>
      <c r="AA99" s="56">
        <f t="shared" si="2"/>
        <v>7710130.3199999994</v>
      </c>
    </row>
    <row r="100" spans="1:27" x14ac:dyDescent="0.25">
      <c r="A100" s="5">
        <v>97</v>
      </c>
      <c r="B100" s="6" t="s">
        <v>93</v>
      </c>
      <c r="C100" s="55">
        <v>0</v>
      </c>
      <c r="D100" s="55">
        <v>26749.760000000002</v>
      </c>
      <c r="E100" s="55">
        <v>34174</v>
      </c>
      <c r="F100" s="55">
        <v>772783</v>
      </c>
      <c r="G100" s="55">
        <v>226060</v>
      </c>
      <c r="H100" s="55">
        <v>620727</v>
      </c>
      <c r="I100" s="55">
        <v>0</v>
      </c>
      <c r="J100" s="55">
        <v>359664</v>
      </c>
      <c r="K100" s="55">
        <v>0</v>
      </c>
      <c r="L100" s="55">
        <v>5410000</v>
      </c>
      <c r="M100" s="55">
        <v>0</v>
      </c>
      <c r="N100" s="55">
        <v>6000</v>
      </c>
      <c r="O100" s="55">
        <v>0</v>
      </c>
      <c r="P100" s="55">
        <v>2120124</v>
      </c>
      <c r="Q100" s="55">
        <v>1950</v>
      </c>
      <c r="R100" s="55">
        <v>362000</v>
      </c>
      <c r="S100" s="55">
        <v>1248.03</v>
      </c>
      <c r="T100" s="55">
        <v>15402.800000000001</v>
      </c>
      <c r="U100" s="55">
        <v>0</v>
      </c>
      <c r="V100" s="55">
        <v>0</v>
      </c>
      <c r="W100" s="55">
        <v>0</v>
      </c>
      <c r="X100" s="55">
        <v>28099</v>
      </c>
      <c r="Y100" s="55">
        <v>0</v>
      </c>
      <c r="Z100" s="55">
        <v>1712493</v>
      </c>
      <c r="AA100" s="56">
        <f t="shared" si="2"/>
        <v>11697474.59</v>
      </c>
    </row>
    <row r="101" spans="1:27" ht="13.8" thickBot="1" x14ac:dyDescent="0.3">
      <c r="A101" s="5">
        <v>98</v>
      </c>
      <c r="B101" s="6" t="s">
        <v>94</v>
      </c>
      <c r="C101" s="55">
        <v>0</v>
      </c>
      <c r="D101" s="55">
        <v>0</v>
      </c>
      <c r="E101" s="55">
        <v>462985.84</v>
      </c>
      <c r="F101" s="55">
        <v>2437556</v>
      </c>
      <c r="G101" s="55">
        <v>0</v>
      </c>
      <c r="H101" s="55">
        <v>1836920</v>
      </c>
      <c r="I101" s="55">
        <v>0</v>
      </c>
      <c r="J101" s="55">
        <v>238240</v>
      </c>
      <c r="K101" s="55">
        <v>0</v>
      </c>
      <c r="L101" s="55">
        <v>0</v>
      </c>
      <c r="M101" s="55">
        <v>0</v>
      </c>
      <c r="N101" s="55">
        <v>1995</v>
      </c>
      <c r="O101" s="55">
        <v>0</v>
      </c>
      <c r="P101" s="55">
        <v>6491432</v>
      </c>
      <c r="Q101" s="55">
        <v>0</v>
      </c>
      <c r="R101" s="55">
        <v>544000</v>
      </c>
      <c r="S101" s="55">
        <v>6576.1100000000006</v>
      </c>
      <c r="T101" s="55">
        <v>0</v>
      </c>
      <c r="U101" s="55">
        <v>0</v>
      </c>
      <c r="V101" s="55">
        <v>0</v>
      </c>
      <c r="W101" s="55">
        <v>2553</v>
      </c>
      <c r="X101" s="55">
        <v>88939</v>
      </c>
      <c r="Y101" s="55">
        <v>0</v>
      </c>
      <c r="Z101" s="55">
        <v>3026094</v>
      </c>
      <c r="AA101" s="56">
        <f t="shared" si="2"/>
        <v>15137290.949999999</v>
      </c>
    </row>
    <row r="102" spans="1:27" ht="13.8" thickBot="1" x14ac:dyDescent="0.3">
      <c r="A102" s="44" t="s">
        <v>203</v>
      </c>
      <c r="B102" s="18" t="s">
        <v>3</v>
      </c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6"/>
    </row>
    <row r="103" spans="1:27" x14ac:dyDescent="0.25">
      <c r="A103" s="5">
        <v>101</v>
      </c>
      <c r="B103" s="6" t="s">
        <v>95</v>
      </c>
      <c r="C103" s="55">
        <v>0</v>
      </c>
      <c r="D103" s="55">
        <v>0</v>
      </c>
      <c r="E103" s="55">
        <v>58066</v>
      </c>
      <c r="F103" s="55">
        <v>3446205</v>
      </c>
      <c r="G103" s="55">
        <v>608877</v>
      </c>
      <c r="H103" s="55">
        <v>731866</v>
      </c>
      <c r="I103" s="55">
        <v>0</v>
      </c>
      <c r="J103" s="55">
        <v>1434968</v>
      </c>
      <c r="K103" s="55">
        <v>542500</v>
      </c>
      <c r="L103" s="55">
        <v>0</v>
      </c>
      <c r="M103" s="55">
        <v>15471.2</v>
      </c>
      <c r="N103" s="55">
        <v>0</v>
      </c>
      <c r="O103" s="55">
        <v>0</v>
      </c>
      <c r="P103" s="55">
        <v>2994091</v>
      </c>
      <c r="Q103" s="55">
        <v>1950</v>
      </c>
      <c r="R103" s="55">
        <v>492000</v>
      </c>
      <c r="S103" s="55">
        <v>3326.14</v>
      </c>
      <c r="T103" s="55">
        <v>0</v>
      </c>
      <c r="U103" s="55">
        <v>53140</v>
      </c>
      <c r="V103" s="55">
        <v>0</v>
      </c>
      <c r="W103" s="55">
        <v>0</v>
      </c>
      <c r="X103" s="55">
        <v>404506</v>
      </c>
      <c r="Y103" s="55">
        <v>4152</v>
      </c>
      <c r="Z103" s="55">
        <v>345117.19</v>
      </c>
      <c r="AA103" s="4">
        <f t="shared" ref="AA103:AA141" si="3">SUM(C103:Z103)</f>
        <v>11136235.529999999</v>
      </c>
    </row>
    <row r="104" spans="1:27" x14ac:dyDescent="0.25">
      <c r="A104" s="5">
        <v>102</v>
      </c>
      <c r="B104" s="6" t="s">
        <v>96</v>
      </c>
      <c r="C104" s="55">
        <v>0</v>
      </c>
      <c r="D104" s="55">
        <v>0</v>
      </c>
      <c r="E104" s="55">
        <v>1570388</v>
      </c>
      <c r="F104" s="55">
        <v>486874</v>
      </c>
      <c r="G104" s="55">
        <v>186279.71</v>
      </c>
      <c r="H104" s="55">
        <v>194035</v>
      </c>
      <c r="I104" s="55">
        <v>0</v>
      </c>
      <c r="J104" s="55">
        <v>445134</v>
      </c>
      <c r="K104" s="55">
        <v>0</v>
      </c>
      <c r="L104" s="55">
        <v>1489141.5</v>
      </c>
      <c r="M104" s="55">
        <v>0</v>
      </c>
      <c r="N104" s="55">
        <v>0</v>
      </c>
      <c r="O104" s="55">
        <v>0</v>
      </c>
      <c r="P104" s="55">
        <v>1325123</v>
      </c>
      <c r="Q104" s="55">
        <v>0</v>
      </c>
      <c r="R104" s="55">
        <v>296152.59000000003</v>
      </c>
      <c r="S104" s="55">
        <v>464.8</v>
      </c>
      <c r="T104" s="55">
        <v>7917.45</v>
      </c>
      <c r="U104" s="55">
        <v>0</v>
      </c>
      <c r="V104" s="55">
        <v>0</v>
      </c>
      <c r="W104" s="55">
        <v>46775</v>
      </c>
      <c r="X104" s="55">
        <v>104451</v>
      </c>
      <c r="Y104" s="55">
        <v>0</v>
      </c>
      <c r="Z104" s="55">
        <v>1201347</v>
      </c>
      <c r="AA104" s="4">
        <f t="shared" si="3"/>
        <v>7354083.0499999998</v>
      </c>
    </row>
    <row r="105" spans="1:27" x14ac:dyDescent="0.25">
      <c r="A105" s="5">
        <v>103</v>
      </c>
      <c r="B105" s="6" t="s">
        <v>97</v>
      </c>
      <c r="C105" s="55">
        <v>0</v>
      </c>
      <c r="D105" s="55">
        <v>0</v>
      </c>
      <c r="E105" s="55">
        <v>14280</v>
      </c>
      <c r="F105" s="55">
        <v>176103</v>
      </c>
      <c r="G105" s="55">
        <v>0</v>
      </c>
      <c r="H105" s="55">
        <v>94750</v>
      </c>
      <c r="I105" s="55">
        <v>0</v>
      </c>
      <c r="J105" s="55">
        <v>0</v>
      </c>
      <c r="K105" s="55">
        <v>0</v>
      </c>
      <c r="L105" s="55">
        <v>0</v>
      </c>
      <c r="M105" s="55">
        <v>0</v>
      </c>
      <c r="N105" s="55">
        <v>0</v>
      </c>
      <c r="O105" s="55">
        <v>0</v>
      </c>
      <c r="P105" s="55">
        <v>647125</v>
      </c>
      <c r="Q105" s="55">
        <v>0</v>
      </c>
      <c r="R105" s="55">
        <v>168122.89</v>
      </c>
      <c r="S105" s="55">
        <v>347.25</v>
      </c>
      <c r="T105" s="55">
        <v>5090.1000000000004</v>
      </c>
      <c r="U105" s="55">
        <v>0</v>
      </c>
      <c r="V105" s="55">
        <v>0</v>
      </c>
      <c r="W105" s="55">
        <v>89454</v>
      </c>
      <c r="X105" s="55">
        <v>127987</v>
      </c>
      <c r="Y105" s="55">
        <v>0</v>
      </c>
      <c r="Z105" s="55">
        <v>515760</v>
      </c>
      <c r="AA105" s="4">
        <f t="shared" si="3"/>
        <v>1839019.2400000002</v>
      </c>
    </row>
    <row r="106" spans="1:27" x14ac:dyDescent="0.25">
      <c r="A106" s="5">
        <v>104</v>
      </c>
      <c r="B106" s="6" t="s">
        <v>98</v>
      </c>
      <c r="C106" s="55">
        <v>0</v>
      </c>
      <c r="D106" s="55">
        <v>10731</v>
      </c>
      <c r="E106" s="55">
        <v>20588</v>
      </c>
      <c r="F106" s="55">
        <v>1029527</v>
      </c>
      <c r="G106" s="55">
        <v>413250</v>
      </c>
      <c r="H106" s="55">
        <v>538144</v>
      </c>
      <c r="I106" s="55">
        <v>0</v>
      </c>
      <c r="J106" s="55">
        <v>543335</v>
      </c>
      <c r="K106" s="55">
        <v>0</v>
      </c>
      <c r="L106" s="55">
        <v>11401124.210000001</v>
      </c>
      <c r="M106" s="55">
        <v>33.200000000000003</v>
      </c>
      <c r="N106" s="55">
        <v>0</v>
      </c>
      <c r="O106" s="55">
        <v>0</v>
      </c>
      <c r="P106" s="55">
        <v>1107185</v>
      </c>
      <c r="Q106" s="55">
        <v>0</v>
      </c>
      <c r="R106" s="55">
        <v>192107.66</v>
      </c>
      <c r="S106" s="55">
        <v>1918.43</v>
      </c>
      <c r="T106" s="55">
        <v>4007</v>
      </c>
      <c r="U106" s="55">
        <v>24747</v>
      </c>
      <c r="V106" s="55">
        <v>0</v>
      </c>
      <c r="W106" s="55">
        <v>0</v>
      </c>
      <c r="X106" s="55">
        <v>342719</v>
      </c>
      <c r="Y106" s="55">
        <v>15.9</v>
      </c>
      <c r="Z106" s="55">
        <v>946637</v>
      </c>
      <c r="AA106" s="4">
        <f t="shared" si="3"/>
        <v>16576069.4</v>
      </c>
    </row>
    <row r="107" spans="1:27" x14ac:dyDescent="0.25">
      <c r="A107" s="5">
        <v>106</v>
      </c>
      <c r="B107" s="6" t="s">
        <v>99</v>
      </c>
      <c r="C107" s="55">
        <v>0</v>
      </c>
      <c r="D107" s="55">
        <v>0</v>
      </c>
      <c r="E107" s="55">
        <v>29114</v>
      </c>
      <c r="F107" s="55">
        <v>544247</v>
      </c>
      <c r="G107" s="55">
        <v>71308</v>
      </c>
      <c r="H107" s="55">
        <v>474163</v>
      </c>
      <c r="I107" s="55">
        <v>0</v>
      </c>
      <c r="J107" s="55">
        <v>405177</v>
      </c>
      <c r="K107" s="55">
        <v>0</v>
      </c>
      <c r="L107" s="55">
        <v>160037.70000000001</v>
      </c>
      <c r="M107" s="55">
        <v>0</v>
      </c>
      <c r="N107" s="55">
        <v>0</v>
      </c>
      <c r="O107" s="55">
        <v>0</v>
      </c>
      <c r="P107" s="55">
        <v>1460575</v>
      </c>
      <c r="Q107" s="55">
        <v>0</v>
      </c>
      <c r="R107" s="55">
        <v>0</v>
      </c>
      <c r="S107" s="55">
        <v>0</v>
      </c>
      <c r="T107" s="55">
        <v>0</v>
      </c>
      <c r="U107" s="55">
        <v>0</v>
      </c>
      <c r="V107" s="55">
        <v>0</v>
      </c>
      <c r="W107" s="55">
        <v>0</v>
      </c>
      <c r="X107" s="55">
        <v>29290</v>
      </c>
      <c r="Y107" s="55">
        <v>0</v>
      </c>
      <c r="Z107" s="55">
        <v>429019.55</v>
      </c>
      <c r="AA107" s="4">
        <f t="shared" si="3"/>
        <v>3602931.25</v>
      </c>
    </row>
    <row r="108" spans="1:27" hidden="1" x14ac:dyDescent="0.25">
      <c r="A108" s="5">
        <v>107</v>
      </c>
      <c r="B108" s="6" t="s">
        <v>100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  <c r="R108" s="55">
        <v>0</v>
      </c>
      <c r="S108" s="55">
        <v>0</v>
      </c>
      <c r="T108" s="55">
        <v>0</v>
      </c>
      <c r="U108" s="55">
        <v>0</v>
      </c>
      <c r="V108" s="55">
        <v>0</v>
      </c>
      <c r="W108" s="55">
        <v>0</v>
      </c>
      <c r="X108" s="55">
        <v>0</v>
      </c>
      <c r="Y108" s="55">
        <v>0</v>
      </c>
      <c r="Z108" s="55">
        <v>0</v>
      </c>
      <c r="AA108" s="4">
        <f t="shared" si="3"/>
        <v>0</v>
      </c>
    </row>
    <row r="109" spans="1:27" x14ac:dyDescent="0.25">
      <c r="A109" s="5">
        <v>108</v>
      </c>
      <c r="B109" s="6" t="s">
        <v>101</v>
      </c>
      <c r="C109" s="55">
        <v>0</v>
      </c>
      <c r="D109" s="55">
        <v>0</v>
      </c>
      <c r="E109" s="55">
        <v>0</v>
      </c>
      <c r="F109" s="55">
        <v>1230810</v>
      </c>
      <c r="G109" s="55">
        <v>199504</v>
      </c>
      <c r="H109" s="55">
        <v>848202</v>
      </c>
      <c r="I109" s="55">
        <v>0</v>
      </c>
      <c r="J109" s="55">
        <v>1343576</v>
      </c>
      <c r="K109" s="55">
        <v>0</v>
      </c>
      <c r="L109" s="55">
        <v>43769388.840000004</v>
      </c>
      <c r="M109" s="55">
        <v>0</v>
      </c>
      <c r="N109" s="55">
        <v>0</v>
      </c>
      <c r="O109" s="55">
        <v>42227.25</v>
      </c>
      <c r="P109" s="55">
        <v>3587556</v>
      </c>
      <c r="Q109" s="55">
        <v>0</v>
      </c>
      <c r="R109" s="55">
        <v>0</v>
      </c>
      <c r="S109" s="55">
        <v>1584.03</v>
      </c>
      <c r="T109" s="55">
        <v>0</v>
      </c>
      <c r="U109" s="55">
        <v>60698</v>
      </c>
      <c r="V109" s="55">
        <v>60698</v>
      </c>
      <c r="W109" s="55">
        <v>0</v>
      </c>
      <c r="X109" s="55">
        <v>0</v>
      </c>
      <c r="Y109" s="55">
        <v>0</v>
      </c>
      <c r="Z109" s="55">
        <v>949968.14</v>
      </c>
      <c r="AA109" s="4">
        <f t="shared" si="3"/>
        <v>52094212.260000005</v>
      </c>
    </row>
    <row r="110" spans="1:27" x14ac:dyDescent="0.25">
      <c r="A110" s="5">
        <v>109</v>
      </c>
      <c r="B110" s="6" t="s">
        <v>102</v>
      </c>
      <c r="C110" s="55">
        <v>0</v>
      </c>
      <c r="D110" s="55">
        <v>0</v>
      </c>
      <c r="E110" s="55">
        <v>0</v>
      </c>
      <c r="F110" s="55">
        <v>510620</v>
      </c>
      <c r="G110" s="55">
        <v>56116</v>
      </c>
      <c r="H110" s="55">
        <v>172153</v>
      </c>
      <c r="I110" s="55">
        <v>0</v>
      </c>
      <c r="J110" s="55">
        <v>17978</v>
      </c>
      <c r="K110" s="55">
        <v>0</v>
      </c>
      <c r="L110" s="55">
        <v>0</v>
      </c>
      <c r="M110" s="55">
        <v>2794.8</v>
      </c>
      <c r="N110" s="55">
        <v>0</v>
      </c>
      <c r="O110" s="55">
        <v>0</v>
      </c>
      <c r="P110" s="55">
        <v>481287</v>
      </c>
      <c r="Q110" s="55">
        <v>1950</v>
      </c>
      <c r="R110" s="55">
        <v>0</v>
      </c>
      <c r="S110" s="55">
        <v>0</v>
      </c>
      <c r="T110" s="55">
        <v>0</v>
      </c>
      <c r="U110" s="55">
        <v>0</v>
      </c>
      <c r="V110" s="55">
        <v>0</v>
      </c>
      <c r="W110" s="55">
        <v>0</v>
      </c>
      <c r="X110" s="55">
        <v>22473</v>
      </c>
      <c r="Y110" s="55">
        <v>913.80000000000007</v>
      </c>
      <c r="Z110" s="55">
        <v>150000</v>
      </c>
      <c r="AA110" s="4">
        <f t="shared" si="3"/>
        <v>1416285.6</v>
      </c>
    </row>
    <row r="111" spans="1:27" x14ac:dyDescent="0.25">
      <c r="A111" s="5">
        <v>110</v>
      </c>
      <c r="B111" s="6" t="s">
        <v>130</v>
      </c>
      <c r="C111" s="55">
        <v>0</v>
      </c>
      <c r="D111" s="55">
        <v>26897.86</v>
      </c>
      <c r="E111" s="55">
        <v>27606</v>
      </c>
      <c r="F111" s="55">
        <v>721944</v>
      </c>
      <c r="G111" s="55">
        <v>201378</v>
      </c>
      <c r="H111" s="55">
        <v>1098415</v>
      </c>
      <c r="I111" s="55">
        <v>0</v>
      </c>
      <c r="J111" s="55">
        <v>220820</v>
      </c>
      <c r="K111" s="55">
        <v>0</v>
      </c>
      <c r="L111" s="55">
        <v>2767105.24</v>
      </c>
      <c r="M111" s="55">
        <v>0</v>
      </c>
      <c r="N111" s="55">
        <v>0</v>
      </c>
      <c r="O111" s="55">
        <v>0</v>
      </c>
      <c r="P111" s="55">
        <v>1252318</v>
      </c>
      <c r="Q111" s="55">
        <v>3900</v>
      </c>
      <c r="R111" s="55">
        <v>0</v>
      </c>
      <c r="S111" s="55">
        <v>716.57</v>
      </c>
      <c r="T111" s="55">
        <v>0</v>
      </c>
      <c r="U111" s="55">
        <v>0</v>
      </c>
      <c r="V111" s="55">
        <v>0</v>
      </c>
      <c r="W111" s="55">
        <v>0</v>
      </c>
      <c r="X111" s="55">
        <v>12774</v>
      </c>
      <c r="Y111" s="55">
        <v>0</v>
      </c>
      <c r="Z111" s="55">
        <v>1141585</v>
      </c>
      <c r="AA111" s="4">
        <f t="shared" si="3"/>
        <v>7475459.6699999999</v>
      </c>
    </row>
    <row r="112" spans="1:27" x14ac:dyDescent="0.25">
      <c r="A112" s="5">
        <v>111</v>
      </c>
      <c r="B112" s="6" t="s">
        <v>103</v>
      </c>
      <c r="C112" s="55">
        <v>0</v>
      </c>
      <c r="D112" s="55">
        <v>0</v>
      </c>
      <c r="E112" s="55">
        <v>1025945</v>
      </c>
      <c r="F112" s="55">
        <v>218974</v>
      </c>
      <c r="G112" s="55">
        <v>0</v>
      </c>
      <c r="H112" s="55">
        <v>136810</v>
      </c>
      <c r="I112" s="55">
        <v>0</v>
      </c>
      <c r="J112" s="55">
        <v>289979</v>
      </c>
      <c r="K112" s="55">
        <v>0</v>
      </c>
      <c r="L112" s="55">
        <v>0</v>
      </c>
      <c r="M112" s="55">
        <v>0</v>
      </c>
      <c r="N112" s="55">
        <v>0</v>
      </c>
      <c r="O112" s="55">
        <v>0</v>
      </c>
      <c r="P112" s="55">
        <v>857158</v>
      </c>
      <c r="Q112" s="55">
        <v>0</v>
      </c>
      <c r="R112" s="55">
        <v>128000</v>
      </c>
      <c r="S112" s="55">
        <v>363.92</v>
      </c>
      <c r="T112" s="55">
        <v>0</v>
      </c>
      <c r="U112" s="55">
        <v>0</v>
      </c>
      <c r="V112" s="55">
        <v>0</v>
      </c>
      <c r="W112" s="55">
        <v>10714.32</v>
      </c>
      <c r="X112" s="55">
        <v>0</v>
      </c>
      <c r="Y112" s="55">
        <v>0</v>
      </c>
      <c r="Z112" s="55">
        <v>821595</v>
      </c>
      <c r="AA112" s="4">
        <f t="shared" si="3"/>
        <v>3489539.2399999998</v>
      </c>
    </row>
    <row r="113" spans="1:27" x14ac:dyDescent="0.25">
      <c r="A113" s="5">
        <v>112</v>
      </c>
      <c r="B113" s="6" t="s">
        <v>104</v>
      </c>
      <c r="C113" s="55">
        <v>565594</v>
      </c>
      <c r="D113" s="55">
        <v>0</v>
      </c>
      <c r="E113" s="55">
        <v>10312631</v>
      </c>
      <c r="F113" s="55">
        <v>3719046</v>
      </c>
      <c r="G113" s="55">
        <v>1273045</v>
      </c>
      <c r="H113" s="55">
        <v>2134431</v>
      </c>
      <c r="I113" s="55">
        <v>0</v>
      </c>
      <c r="J113" s="55">
        <v>3460615</v>
      </c>
      <c r="K113" s="55">
        <v>80000</v>
      </c>
      <c r="L113" s="55">
        <v>0</v>
      </c>
      <c r="M113" s="55">
        <v>0</v>
      </c>
      <c r="N113" s="55">
        <v>0</v>
      </c>
      <c r="O113" s="55">
        <v>0</v>
      </c>
      <c r="P113" s="55">
        <v>11323470</v>
      </c>
      <c r="Q113" s="55">
        <v>0</v>
      </c>
      <c r="R113" s="55">
        <v>117087</v>
      </c>
      <c r="S113" s="55">
        <v>9079.44</v>
      </c>
      <c r="T113" s="55">
        <v>0</v>
      </c>
      <c r="U113" s="55">
        <v>0</v>
      </c>
      <c r="V113" s="55">
        <v>0</v>
      </c>
      <c r="W113" s="55">
        <v>261550.98</v>
      </c>
      <c r="X113" s="55">
        <v>267351</v>
      </c>
      <c r="Y113" s="55">
        <v>0</v>
      </c>
      <c r="Z113" s="55">
        <v>10249878</v>
      </c>
      <c r="AA113" s="4">
        <f t="shared" si="3"/>
        <v>43773778.420000002</v>
      </c>
    </row>
    <row r="114" spans="1:27" x14ac:dyDescent="0.25">
      <c r="A114" s="5">
        <v>113</v>
      </c>
      <c r="B114" s="6" t="s">
        <v>105</v>
      </c>
      <c r="C114" s="55">
        <v>0</v>
      </c>
      <c r="D114" s="55">
        <v>11446</v>
      </c>
      <c r="E114" s="55">
        <v>5036874.6399999997</v>
      </c>
      <c r="F114" s="55">
        <v>1258541</v>
      </c>
      <c r="G114" s="55">
        <v>622450.36</v>
      </c>
      <c r="H114" s="55">
        <v>1898104</v>
      </c>
      <c r="I114" s="55">
        <v>0</v>
      </c>
      <c r="J114" s="55">
        <v>1055251</v>
      </c>
      <c r="K114" s="55">
        <v>55500</v>
      </c>
      <c r="L114" s="55">
        <v>276150</v>
      </c>
      <c r="M114" s="55">
        <v>0</v>
      </c>
      <c r="N114" s="55">
        <v>0</v>
      </c>
      <c r="O114" s="55">
        <v>0</v>
      </c>
      <c r="P114" s="55">
        <v>3825558</v>
      </c>
      <c r="Q114" s="55">
        <v>0</v>
      </c>
      <c r="R114" s="55">
        <v>284000</v>
      </c>
      <c r="S114" s="55">
        <v>0</v>
      </c>
      <c r="T114" s="55">
        <v>23619.4</v>
      </c>
      <c r="U114" s="55">
        <v>53107</v>
      </c>
      <c r="V114" s="55">
        <v>0</v>
      </c>
      <c r="W114" s="55">
        <v>0</v>
      </c>
      <c r="X114" s="55">
        <v>174964</v>
      </c>
      <c r="Y114" s="55">
        <v>0</v>
      </c>
      <c r="Z114" s="55">
        <v>276885.09000000003</v>
      </c>
      <c r="AA114" s="4">
        <f t="shared" si="3"/>
        <v>14852450.49</v>
      </c>
    </row>
    <row r="115" spans="1:27" x14ac:dyDescent="0.25">
      <c r="A115" s="5">
        <v>114</v>
      </c>
      <c r="B115" s="6" t="s">
        <v>106</v>
      </c>
      <c r="C115" s="55">
        <v>0</v>
      </c>
      <c r="D115" s="55">
        <v>0</v>
      </c>
      <c r="E115" s="55">
        <v>89675</v>
      </c>
      <c r="F115" s="55">
        <v>744574</v>
      </c>
      <c r="G115" s="55">
        <v>0</v>
      </c>
      <c r="H115" s="55">
        <v>403623</v>
      </c>
      <c r="I115" s="55">
        <v>0</v>
      </c>
      <c r="J115" s="55">
        <v>693556</v>
      </c>
      <c r="K115" s="55">
        <v>0</v>
      </c>
      <c r="L115" s="55">
        <v>0</v>
      </c>
      <c r="M115" s="55">
        <v>0</v>
      </c>
      <c r="N115" s="55">
        <v>0</v>
      </c>
      <c r="O115" s="55">
        <v>0</v>
      </c>
      <c r="P115" s="55">
        <v>2490656</v>
      </c>
      <c r="Q115" s="55">
        <v>0</v>
      </c>
      <c r="R115" s="55">
        <v>180000</v>
      </c>
      <c r="S115" s="55">
        <v>1240</v>
      </c>
      <c r="T115" s="55">
        <v>8181.1</v>
      </c>
      <c r="U115" s="55">
        <v>64774</v>
      </c>
      <c r="V115" s="55">
        <v>0</v>
      </c>
      <c r="W115" s="55">
        <v>211466.46</v>
      </c>
      <c r="X115" s="55">
        <v>266752</v>
      </c>
      <c r="Y115" s="55">
        <v>0</v>
      </c>
      <c r="Z115" s="55">
        <v>2610141</v>
      </c>
      <c r="AA115" s="4">
        <f t="shared" si="3"/>
        <v>7764638.5599999996</v>
      </c>
    </row>
    <row r="116" spans="1:27" x14ac:dyDescent="0.25">
      <c r="A116" s="5">
        <v>115</v>
      </c>
      <c r="B116" s="6" t="s">
        <v>107</v>
      </c>
      <c r="C116" s="55">
        <v>0</v>
      </c>
      <c r="D116" s="55">
        <v>0</v>
      </c>
      <c r="E116" s="55">
        <v>2520863.02</v>
      </c>
      <c r="F116" s="55">
        <v>0</v>
      </c>
      <c r="G116" s="55">
        <v>2538339.9</v>
      </c>
      <c r="H116" s="55">
        <v>2076295</v>
      </c>
      <c r="I116" s="55">
        <v>0</v>
      </c>
      <c r="J116" s="55">
        <v>1556511</v>
      </c>
      <c r="K116" s="55">
        <v>0</v>
      </c>
      <c r="L116" s="55">
        <v>0</v>
      </c>
      <c r="M116" s="55">
        <v>0</v>
      </c>
      <c r="N116" s="55">
        <v>0</v>
      </c>
      <c r="O116" s="55">
        <v>0</v>
      </c>
      <c r="P116" s="55">
        <v>5803976</v>
      </c>
      <c r="Q116" s="55">
        <v>1950</v>
      </c>
      <c r="R116" s="55">
        <v>565251.21</v>
      </c>
      <c r="S116" s="55">
        <v>2238</v>
      </c>
      <c r="T116" s="55">
        <v>14012.5</v>
      </c>
      <c r="U116" s="55">
        <v>0</v>
      </c>
      <c r="V116" s="55">
        <v>50663</v>
      </c>
      <c r="W116" s="55">
        <v>63610</v>
      </c>
      <c r="X116" s="55">
        <v>0</v>
      </c>
      <c r="Y116" s="55">
        <v>0</v>
      </c>
      <c r="Z116" s="55">
        <v>0</v>
      </c>
      <c r="AA116" s="4">
        <f t="shared" si="3"/>
        <v>15193709.629999999</v>
      </c>
    </row>
    <row r="117" spans="1:27" x14ac:dyDescent="0.25">
      <c r="A117" s="5">
        <v>116</v>
      </c>
      <c r="B117" s="6" t="s">
        <v>108</v>
      </c>
      <c r="C117" s="55">
        <v>0</v>
      </c>
      <c r="D117" s="55">
        <v>0</v>
      </c>
      <c r="E117" s="55">
        <v>48902</v>
      </c>
      <c r="F117" s="55">
        <v>397149</v>
      </c>
      <c r="G117" s="55">
        <v>337790</v>
      </c>
      <c r="H117" s="55">
        <v>881512</v>
      </c>
      <c r="I117" s="55">
        <v>0</v>
      </c>
      <c r="J117" s="55">
        <v>377046</v>
      </c>
      <c r="K117" s="55">
        <v>0</v>
      </c>
      <c r="L117" s="55">
        <v>0</v>
      </c>
      <c r="M117" s="55">
        <v>0</v>
      </c>
      <c r="N117" s="55">
        <v>0</v>
      </c>
      <c r="O117" s="55">
        <v>0</v>
      </c>
      <c r="P117" s="55">
        <v>1097102</v>
      </c>
      <c r="Q117" s="55">
        <v>0</v>
      </c>
      <c r="R117" s="55">
        <v>0</v>
      </c>
      <c r="S117" s="55">
        <v>0</v>
      </c>
      <c r="T117" s="55">
        <v>0</v>
      </c>
      <c r="U117" s="55">
        <v>63142</v>
      </c>
      <c r="V117" s="55">
        <v>0</v>
      </c>
      <c r="W117" s="55">
        <v>204434.42</v>
      </c>
      <c r="X117" s="55">
        <v>294031</v>
      </c>
      <c r="Y117" s="55">
        <v>0</v>
      </c>
      <c r="Z117" s="55">
        <v>1259922</v>
      </c>
      <c r="AA117" s="4">
        <f t="shared" si="3"/>
        <v>4961030.42</v>
      </c>
    </row>
    <row r="118" spans="1:27" x14ac:dyDescent="0.25">
      <c r="A118" s="5">
        <v>117</v>
      </c>
      <c r="B118" s="6" t="s">
        <v>109</v>
      </c>
      <c r="C118" s="55">
        <v>0</v>
      </c>
      <c r="D118" s="55">
        <v>0</v>
      </c>
      <c r="E118" s="55">
        <v>380624</v>
      </c>
      <c r="F118" s="55">
        <v>5313378</v>
      </c>
      <c r="G118" s="55">
        <v>5264505</v>
      </c>
      <c r="H118" s="55">
        <v>6537985</v>
      </c>
      <c r="I118" s="55">
        <v>0</v>
      </c>
      <c r="J118" s="55">
        <v>4479002</v>
      </c>
      <c r="K118" s="55">
        <v>0</v>
      </c>
      <c r="L118" s="55">
        <v>3344679.64</v>
      </c>
      <c r="M118" s="55">
        <v>0</v>
      </c>
      <c r="N118" s="55">
        <v>0</v>
      </c>
      <c r="O118" s="55">
        <v>0</v>
      </c>
      <c r="P118" s="55">
        <v>14957359</v>
      </c>
      <c r="Q118" s="55">
        <v>9750</v>
      </c>
      <c r="R118" s="55">
        <v>270405.08</v>
      </c>
      <c r="S118" s="55">
        <v>0</v>
      </c>
      <c r="T118" s="55">
        <v>0</v>
      </c>
      <c r="U118" s="55">
        <v>291963</v>
      </c>
      <c r="V118" s="55">
        <v>175178</v>
      </c>
      <c r="W118" s="55">
        <v>0</v>
      </c>
      <c r="X118" s="55">
        <v>342672</v>
      </c>
      <c r="Y118" s="55">
        <v>0</v>
      </c>
      <c r="Z118" s="55">
        <v>14389965</v>
      </c>
      <c r="AA118" s="4">
        <f t="shared" si="3"/>
        <v>55757465.719999999</v>
      </c>
    </row>
    <row r="119" spans="1:27" x14ac:dyDescent="0.25">
      <c r="A119" s="5">
        <v>118</v>
      </c>
      <c r="B119" s="6" t="s">
        <v>110</v>
      </c>
      <c r="C119" s="55">
        <v>1765330</v>
      </c>
      <c r="D119" s="55">
        <v>0</v>
      </c>
      <c r="E119" s="55">
        <v>395848</v>
      </c>
      <c r="F119" s="55">
        <v>5568210</v>
      </c>
      <c r="G119" s="55">
        <v>1730643</v>
      </c>
      <c r="H119" s="55">
        <v>3720053</v>
      </c>
      <c r="I119" s="55">
        <v>0</v>
      </c>
      <c r="J119" s="55">
        <v>6158403</v>
      </c>
      <c r="K119" s="55">
        <v>0</v>
      </c>
      <c r="L119" s="55">
        <v>90254.61</v>
      </c>
      <c r="M119" s="55">
        <v>0</v>
      </c>
      <c r="N119" s="55">
        <v>0</v>
      </c>
      <c r="O119" s="55">
        <v>0</v>
      </c>
      <c r="P119" s="55">
        <v>14615586</v>
      </c>
      <c r="Q119" s="55">
        <v>7800</v>
      </c>
      <c r="R119" s="55">
        <v>0</v>
      </c>
      <c r="S119" s="55">
        <v>5064.2</v>
      </c>
      <c r="T119" s="55">
        <v>68745.149999999994</v>
      </c>
      <c r="U119" s="55">
        <v>394199</v>
      </c>
      <c r="V119" s="55">
        <v>456258</v>
      </c>
      <c r="W119" s="55">
        <v>0</v>
      </c>
      <c r="X119" s="55">
        <v>595179</v>
      </c>
      <c r="Y119" s="55">
        <v>0</v>
      </c>
      <c r="Z119" s="55">
        <v>14374488</v>
      </c>
      <c r="AA119" s="4">
        <f t="shared" si="3"/>
        <v>49946060.960000001</v>
      </c>
    </row>
    <row r="120" spans="1:27" x14ac:dyDescent="0.25">
      <c r="A120" s="5">
        <v>119</v>
      </c>
      <c r="B120" s="6" t="s">
        <v>111</v>
      </c>
      <c r="C120" s="55">
        <v>0</v>
      </c>
      <c r="D120" s="55">
        <v>0</v>
      </c>
      <c r="E120" s="55">
        <v>436529.18</v>
      </c>
      <c r="F120" s="55">
        <v>132755</v>
      </c>
      <c r="G120" s="55">
        <v>222140.82</v>
      </c>
      <c r="H120" s="55">
        <v>97104</v>
      </c>
      <c r="I120" s="55">
        <v>0</v>
      </c>
      <c r="J120" s="55">
        <v>160565</v>
      </c>
      <c r="K120" s="55">
        <v>0</v>
      </c>
      <c r="L120" s="55">
        <v>0</v>
      </c>
      <c r="M120" s="55">
        <v>0</v>
      </c>
      <c r="N120" s="55">
        <v>0</v>
      </c>
      <c r="O120" s="55">
        <v>0</v>
      </c>
      <c r="P120" s="55">
        <v>493093</v>
      </c>
      <c r="Q120" s="55">
        <v>0</v>
      </c>
      <c r="R120" s="55">
        <v>101994.26000000001</v>
      </c>
      <c r="S120" s="55">
        <v>0</v>
      </c>
      <c r="T120" s="55">
        <v>0</v>
      </c>
      <c r="U120" s="55">
        <v>0</v>
      </c>
      <c r="V120" s="55">
        <v>0</v>
      </c>
      <c r="W120" s="55">
        <v>163618.32</v>
      </c>
      <c r="X120" s="55">
        <v>0</v>
      </c>
      <c r="Y120" s="55">
        <v>0</v>
      </c>
      <c r="Z120" s="55">
        <v>426069</v>
      </c>
      <c r="AA120" s="4">
        <f t="shared" si="3"/>
        <v>2233868.58</v>
      </c>
    </row>
    <row r="121" spans="1:27" x14ac:dyDescent="0.25">
      <c r="A121" s="5">
        <v>120</v>
      </c>
      <c r="B121" s="6" t="s">
        <v>112</v>
      </c>
      <c r="C121" s="55">
        <v>0</v>
      </c>
      <c r="D121" s="55">
        <v>0</v>
      </c>
      <c r="E121" s="55">
        <v>2959770.98</v>
      </c>
      <c r="F121" s="55">
        <v>799238</v>
      </c>
      <c r="G121" s="55">
        <v>281993.55</v>
      </c>
      <c r="H121" s="55">
        <v>1061669</v>
      </c>
      <c r="I121" s="55">
        <v>0</v>
      </c>
      <c r="J121" s="55">
        <v>1886607.9500000002</v>
      </c>
      <c r="K121" s="55">
        <v>0</v>
      </c>
      <c r="L121" s="55">
        <v>451199.38</v>
      </c>
      <c r="M121" s="55">
        <v>0</v>
      </c>
      <c r="N121" s="55">
        <v>0</v>
      </c>
      <c r="O121" s="55">
        <v>0</v>
      </c>
      <c r="P121" s="55">
        <v>2765634</v>
      </c>
      <c r="Q121" s="55">
        <v>0</v>
      </c>
      <c r="R121" s="55">
        <v>-3229.5</v>
      </c>
      <c r="S121" s="55">
        <v>0</v>
      </c>
      <c r="T121" s="55">
        <v>0</v>
      </c>
      <c r="U121" s="55">
        <v>61624</v>
      </c>
      <c r="V121" s="55">
        <v>1959422</v>
      </c>
      <c r="W121" s="55">
        <v>117795.24</v>
      </c>
      <c r="X121" s="55">
        <v>0</v>
      </c>
      <c r="Y121" s="55">
        <v>0</v>
      </c>
      <c r="Z121" s="55">
        <v>0</v>
      </c>
      <c r="AA121" s="4">
        <f t="shared" si="3"/>
        <v>12341724.6</v>
      </c>
    </row>
    <row r="122" spans="1:27" x14ac:dyDescent="0.25">
      <c r="A122" s="5">
        <v>121</v>
      </c>
      <c r="B122" s="6" t="s">
        <v>113</v>
      </c>
      <c r="C122" s="55">
        <v>0</v>
      </c>
      <c r="D122" s="55">
        <v>0</v>
      </c>
      <c r="E122" s="55">
        <v>5244212.4800000004</v>
      </c>
      <c r="F122" s="55">
        <v>2772551</v>
      </c>
      <c r="G122" s="55">
        <v>2841834.37</v>
      </c>
      <c r="H122" s="55">
        <v>2813752</v>
      </c>
      <c r="I122" s="55">
        <v>0</v>
      </c>
      <c r="J122" s="55">
        <v>2688045</v>
      </c>
      <c r="K122" s="55">
        <v>0</v>
      </c>
      <c r="L122" s="55">
        <v>61109</v>
      </c>
      <c r="M122" s="55">
        <v>0</v>
      </c>
      <c r="N122" s="55">
        <v>0</v>
      </c>
      <c r="O122" s="55">
        <v>0</v>
      </c>
      <c r="P122" s="55">
        <v>7894619</v>
      </c>
      <c r="Q122" s="55">
        <v>0</v>
      </c>
      <c r="R122" s="55">
        <v>163679.37</v>
      </c>
      <c r="S122" s="55">
        <v>2691.9900000000002</v>
      </c>
      <c r="T122" s="55">
        <v>0</v>
      </c>
      <c r="U122" s="55">
        <v>246398</v>
      </c>
      <c r="V122" s="55">
        <v>123199</v>
      </c>
      <c r="W122" s="55">
        <v>0</v>
      </c>
      <c r="X122" s="55">
        <v>202943</v>
      </c>
      <c r="Y122" s="55">
        <v>0</v>
      </c>
      <c r="Z122" s="55">
        <v>7860175</v>
      </c>
      <c r="AA122" s="4">
        <f t="shared" si="3"/>
        <v>32915209.210000001</v>
      </c>
    </row>
    <row r="123" spans="1:27" x14ac:dyDescent="0.25">
      <c r="A123" s="5">
        <v>122</v>
      </c>
      <c r="B123" s="6" t="s">
        <v>114</v>
      </c>
      <c r="C123" s="55">
        <v>0</v>
      </c>
      <c r="D123" s="55">
        <v>0</v>
      </c>
      <c r="E123" s="55">
        <v>24918</v>
      </c>
      <c r="F123" s="55">
        <v>319536</v>
      </c>
      <c r="G123" s="55">
        <v>109073</v>
      </c>
      <c r="H123" s="55">
        <v>204529</v>
      </c>
      <c r="I123" s="55">
        <v>0</v>
      </c>
      <c r="J123" s="55">
        <v>101712</v>
      </c>
      <c r="K123" s="55">
        <v>0</v>
      </c>
      <c r="L123" s="55">
        <v>0</v>
      </c>
      <c r="M123" s="55">
        <v>0</v>
      </c>
      <c r="N123" s="55">
        <v>0</v>
      </c>
      <c r="O123" s="55">
        <v>0</v>
      </c>
      <c r="P123" s="55">
        <v>1744511</v>
      </c>
      <c r="Q123" s="55">
        <v>0</v>
      </c>
      <c r="R123" s="55">
        <v>119628.17</v>
      </c>
      <c r="S123" s="55">
        <v>595.41999999999996</v>
      </c>
      <c r="T123" s="55">
        <v>3904.4</v>
      </c>
      <c r="U123" s="55">
        <v>0</v>
      </c>
      <c r="V123" s="55">
        <v>0</v>
      </c>
      <c r="W123" s="55">
        <v>7929.63</v>
      </c>
      <c r="X123" s="55">
        <v>82641</v>
      </c>
      <c r="Y123" s="55">
        <v>0</v>
      </c>
      <c r="Z123" s="55">
        <v>359824.35000000003</v>
      </c>
      <c r="AA123" s="4">
        <f t="shared" si="3"/>
        <v>3078801.9699999997</v>
      </c>
    </row>
    <row r="124" spans="1:27" x14ac:dyDescent="0.25">
      <c r="A124" s="5">
        <v>123</v>
      </c>
      <c r="B124" s="6" t="s">
        <v>115</v>
      </c>
      <c r="C124" s="55">
        <v>3007717</v>
      </c>
      <c r="D124" s="55">
        <v>0</v>
      </c>
      <c r="E124" s="55">
        <v>350090</v>
      </c>
      <c r="F124" s="55">
        <v>4668728</v>
      </c>
      <c r="G124" s="55">
        <v>1076466</v>
      </c>
      <c r="H124" s="55">
        <v>4698149</v>
      </c>
      <c r="I124" s="55">
        <v>0</v>
      </c>
      <c r="J124" s="55">
        <v>1779088</v>
      </c>
      <c r="K124" s="55">
        <v>0</v>
      </c>
      <c r="L124" s="55">
        <v>9392177.4299999997</v>
      </c>
      <c r="M124" s="55">
        <v>0</v>
      </c>
      <c r="N124" s="55">
        <v>0</v>
      </c>
      <c r="O124" s="55">
        <v>0</v>
      </c>
      <c r="P124" s="55">
        <v>8649427</v>
      </c>
      <c r="Q124" s="55">
        <v>0</v>
      </c>
      <c r="R124" s="55">
        <v>3430948</v>
      </c>
      <c r="S124" s="55">
        <v>2023.6100000000001</v>
      </c>
      <c r="T124" s="55">
        <v>38830.6</v>
      </c>
      <c r="U124" s="55">
        <v>670938</v>
      </c>
      <c r="V124" s="55">
        <v>560591</v>
      </c>
      <c r="W124" s="55">
        <v>0</v>
      </c>
      <c r="X124" s="55">
        <v>1053235</v>
      </c>
      <c r="Y124" s="55">
        <v>0</v>
      </c>
      <c r="Z124" s="55">
        <v>9492020</v>
      </c>
      <c r="AA124" s="4">
        <f t="shared" si="3"/>
        <v>48870428.640000001</v>
      </c>
    </row>
    <row r="125" spans="1:27" x14ac:dyDescent="0.25">
      <c r="A125" s="5">
        <v>124</v>
      </c>
      <c r="B125" s="6" t="s">
        <v>116</v>
      </c>
      <c r="C125" s="55">
        <v>596203</v>
      </c>
      <c r="D125" s="55">
        <v>0</v>
      </c>
      <c r="E125" s="55">
        <v>0</v>
      </c>
      <c r="F125" s="55">
        <v>2758685</v>
      </c>
      <c r="G125" s="55">
        <v>7608631.4400000004</v>
      </c>
      <c r="H125" s="55">
        <v>6045984</v>
      </c>
      <c r="I125" s="55">
        <v>0</v>
      </c>
      <c r="J125" s="55">
        <v>2288899</v>
      </c>
      <c r="K125" s="55">
        <v>0</v>
      </c>
      <c r="L125" s="55">
        <v>8861152.5299999993</v>
      </c>
      <c r="M125" s="55">
        <v>0</v>
      </c>
      <c r="N125" s="55">
        <v>0</v>
      </c>
      <c r="O125" s="55">
        <v>0</v>
      </c>
      <c r="P125" s="55">
        <v>7294191</v>
      </c>
      <c r="Q125" s="55">
        <v>5850</v>
      </c>
      <c r="R125" s="55">
        <v>38089.06</v>
      </c>
      <c r="S125" s="55">
        <v>2332.13</v>
      </c>
      <c r="T125" s="55">
        <v>23657.3</v>
      </c>
      <c r="U125" s="55">
        <v>107383</v>
      </c>
      <c r="V125" s="55">
        <v>53692</v>
      </c>
      <c r="W125" s="55">
        <v>0</v>
      </c>
      <c r="X125" s="55">
        <v>525965</v>
      </c>
      <c r="Y125" s="55">
        <v>0</v>
      </c>
      <c r="Z125" s="55">
        <v>2142065.94</v>
      </c>
      <c r="AA125" s="4">
        <f t="shared" si="3"/>
        <v>38352780.399999999</v>
      </c>
    </row>
    <row r="126" spans="1:27" x14ac:dyDescent="0.25">
      <c r="A126" s="5">
        <v>126</v>
      </c>
      <c r="B126" s="6" t="s">
        <v>117</v>
      </c>
      <c r="C126" s="55">
        <v>0</v>
      </c>
      <c r="D126" s="55">
        <v>0</v>
      </c>
      <c r="E126" s="55">
        <v>0</v>
      </c>
      <c r="F126" s="55">
        <v>634131</v>
      </c>
      <c r="G126" s="55">
        <v>130124.18000000001</v>
      </c>
      <c r="H126" s="55">
        <v>425103</v>
      </c>
      <c r="I126" s="55">
        <v>0</v>
      </c>
      <c r="J126" s="55">
        <v>383267</v>
      </c>
      <c r="K126" s="55">
        <v>0</v>
      </c>
      <c r="L126" s="55">
        <v>0</v>
      </c>
      <c r="M126" s="55">
        <v>0</v>
      </c>
      <c r="N126" s="55">
        <v>0</v>
      </c>
      <c r="O126" s="55">
        <v>0</v>
      </c>
      <c r="P126" s="55">
        <v>1311650</v>
      </c>
      <c r="Q126" s="55">
        <v>0</v>
      </c>
      <c r="R126" s="55">
        <v>180000</v>
      </c>
      <c r="S126" s="55">
        <v>684.14</v>
      </c>
      <c r="T126" s="55">
        <v>5942.2</v>
      </c>
      <c r="U126" s="55">
        <v>0</v>
      </c>
      <c r="V126" s="55">
        <v>0</v>
      </c>
      <c r="W126" s="55">
        <v>274107.49</v>
      </c>
      <c r="X126" s="55">
        <v>60516</v>
      </c>
      <c r="Y126" s="55">
        <v>0</v>
      </c>
      <c r="Z126" s="55">
        <v>948768</v>
      </c>
      <c r="AA126" s="4">
        <f t="shared" si="3"/>
        <v>4354293.0100000007</v>
      </c>
    </row>
    <row r="127" spans="1:27" x14ac:dyDescent="0.25">
      <c r="A127" s="5">
        <v>127</v>
      </c>
      <c r="B127" s="6" t="s">
        <v>118</v>
      </c>
      <c r="C127" s="55">
        <v>0</v>
      </c>
      <c r="D127" s="55">
        <v>0</v>
      </c>
      <c r="E127" s="55">
        <v>2298407.56</v>
      </c>
      <c r="F127" s="55">
        <v>3039494</v>
      </c>
      <c r="G127" s="55">
        <v>794531.64</v>
      </c>
      <c r="H127" s="55">
        <v>2302174</v>
      </c>
      <c r="I127" s="55">
        <v>0</v>
      </c>
      <c r="J127" s="55">
        <v>1799987</v>
      </c>
      <c r="K127" s="55">
        <v>0</v>
      </c>
      <c r="L127" s="55">
        <v>0</v>
      </c>
      <c r="M127" s="55">
        <v>0</v>
      </c>
      <c r="N127" s="55">
        <v>0</v>
      </c>
      <c r="O127" s="55">
        <v>0</v>
      </c>
      <c r="P127" s="55">
        <v>7363585</v>
      </c>
      <c r="Q127" s="55">
        <v>3900</v>
      </c>
      <c r="R127" s="55">
        <v>549572.55000000005</v>
      </c>
      <c r="S127" s="55">
        <v>4316.1000000000004</v>
      </c>
      <c r="T127" s="55">
        <v>13265.5</v>
      </c>
      <c r="U127" s="55">
        <v>0</v>
      </c>
      <c r="V127" s="55">
        <v>0</v>
      </c>
      <c r="W127" s="55">
        <v>0</v>
      </c>
      <c r="X127" s="55">
        <v>596381</v>
      </c>
      <c r="Y127" s="55">
        <v>0</v>
      </c>
      <c r="Z127" s="55">
        <v>5798468</v>
      </c>
      <c r="AA127" s="4">
        <f t="shared" si="3"/>
        <v>24564082.350000001</v>
      </c>
    </row>
    <row r="128" spans="1:27" x14ac:dyDescent="0.25">
      <c r="A128" s="5">
        <v>128</v>
      </c>
      <c r="B128" s="6" t="s">
        <v>131</v>
      </c>
      <c r="C128" s="55">
        <v>0</v>
      </c>
      <c r="D128" s="55">
        <v>0</v>
      </c>
      <c r="E128" s="55">
        <v>235659</v>
      </c>
      <c r="F128" s="55">
        <v>13535248</v>
      </c>
      <c r="G128" s="55">
        <v>5312664.6900000004</v>
      </c>
      <c r="H128" s="55">
        <v>9268425</v>
      </c>
      <c r="I128" s="55">
        <v>0</v>
      </c>
      <c r="J128" s="55">
        <v>4097018</v>
      </c>
      <c r="K128" s="55">
        <v>0</v>
      </c>
      <c r="L128" s="55">
        <v>0</v>
      </c>
      <c r="M128" s="55">
        <v>99600.8</v>
      </c>
      <c r="N128" s="55">
        <v>27554</v>
      </c>
      <c r="O128" s="55">
        <v>0</v>
      </c>
      <c r="P128" s="55">
        <v>30049095</v>
      </c>
      <c r="Q128" s="55">
        <v>1636.99</v>
      </c>
      <c r="R128" s="55">
        <v>872142.88</v>
      </c>
      <c r="S128" s="55">
        <v>15039.470000000001</v>
      </c>
      <c r="T128" s="55">
        <v>47697.4</v>
      </c>
      <c r="U128" s="55">
        <v>0</v>
      </c>
      <c r="V128" s="55">
        <v>0</v>
      </c>
      <c r="W128" s="55">
        <v>0</v>
      </c>
      <c r="X128" s="55">
        <v>317829</v>
      </c>
      <c r="Y128" s="55">
        <v>36567.9</v>
      </c>
      <c r="Z128" s="55">
        <v>20037157</v>
      </c>
      <c r="AA128" s="4">
        <f t="shared" si="3"/>
        <v>83953335.129999995</v>
      </c>
    </row>
    <row r="129" spans="1:27" x14ac:dyDescent="0.25">
      <c r="A129" s="5">
        <v>130</v>
      </c>
      <c r="B129" s="6" t="s">
        <v>119</v>
      </c>
      <c r="C129" s="55">
        <v>0</v>
      </c>
      <c r="D129" s="55">
        <v>0</v>
      </c>
      <c r="E129" s="55">
        <v>1370255</v>
      </c>
      <c r="F129" s="55">
        <v>630306</v>
      </c>
      <c r="G129" s="55">
        <v>569740</v>
      </c>
      <c r="H129" s="55">
        <v>245374</v>
      </c>
      <c r="I129" s="55">
        <v>0</v>
      </c>
      <c r="J129" s="55">
        <v>596494</v>
      </c>
      <c r="K129" s="55">
        <v>0</v>
      </c>
      <c r="L129" s="55">
        <v>1662252</v>
      </c>
      <c r="M129" s="55">
        <v>0</v>
      </c>
      <c r="N129" s="55">
        <v>6621.9000000000005</v>
      </c>
      <c r="O129" s="55">
        <v>0</v>
      </c>
      <c r="P129" s="55">
        <v>1511988</v>
      </c>
      <c r="Q129" s="55">
        <v>1950</v>
      </c>
      <c r="R129" s="55">
        <v>232000</v>
      </c>
      <c r="S129" s="55">
        <v>956.63</v>
      </c>
      <c r="T129" s="55">
        <v>12706</v>
      </c>
      <c r="U129" s="55">
        <v>0</v>
      </c>
      <c r="V129" s="55">
        <v>0</v>
      </c>
      <c r="W129" s="55">
        <v>0</v>
      </c>
      <c r="X129" s="55">
        <v>343116</v>
      </c>
      <c r="Y129" s="55">
        <v>0</v>
      </c>
      <c r="Z129" s="55">
        <v>411533.32</v>
      </c>
      <c r="AA129" s="4">
        <f t="shared" si="3"/>
        <v>7595292.8500000006</v>
      </c>
    </row>
    <row r="130" spans="1:27" ht="15.6" x14ac:dyDescent="0.25">
      <c r="A130" s="5">
        <v>131</v>
      </c>
      <c r="B130" s="6" t="s">
        <v>188</v>
      </c>
      <c r="C130" s="55">
        <v>0</v>
      </c>
      <c r="D130" s="55">
        <v>0</v>
      </c>
      <c r="E130" s="55">
        <v>27063</v>
      </c>
      <c r="F130" s="55">
        <v>2415881</v>
      </c>
      <c r="G130" s="55">
        <v>929700</v>
      </c>
      <c r="H130" s="55">
        <v>1329223</v>
      </c>
      <c r="I130" s="55">
        <v>0</v>
      </c>
      <c r="J130" s="55">
        <v>334361</v>
      </c>
      <c r="K130" s="55">
        <v>0</v>
      </c>
      <c r="L130" s="55">
        <v>389170.25</v>
      </c>
      <c r="M130" s="55">
        <v>6202</v>
      </c>
      <c r="N130" s="55">
        <v>0</v>
      </c>
      <c r="O130" s="55">
        <v>0</v>
      </c>
      <c r="P130" s="55">
        <v>4246971</v>
      </c>
      <c r="Q130" s="55">
        <v>0</v>
      </c>
      <c r="R130" s="55">
        <v>496643.71</v>
      </c>
      <c r="S130" s="55">
        <v>1718.24</v>
      </c>
      <c r="T130" s="55">
        <v>1319.5</v>
      </c>
      <c r="U130" s="55">
        <v>22595</v>
      </c>
      <c r="V130" s="55">
        <v>0</v>
      </c>
      <c r="W130" s="55">
        <v>21148</v>
      </c>
      <c r="X130" s="55">
        <v>248681</v>
      </c>
      <c r="Y130" s="55">
        <v>2599.8000000000002</v>
      </c>
      <c r="Z130" s="55">
        <v>2568447</v>
      </c>
      <c r="AA130" s="4">
        <f t="shared" si="3"/>
        <v>13041723.500000002</v>
      </c>
    </row>
    <row r="131" spans="1:27" x14ac:dyDescent="0.25">
      <c r="A131" s="5">
        <v>132</v>
      </c>
      <c r="B131" s="6" t="s">
        <v>120</v>
      </c>
      <c r="C131" s="55">
        <v>0</v>
      </c>
      <c r="D131" s="55">
        <v>0</v>
      </c>
      <c r="E131" s="55">
        <v>0</v>
      </c>
      <c r="F131" s="55">
        <v>781707</v>
      </c>
      <c r="G131" s="55">
        <v>170676</v>
      </c>
      <c r="H131" s="55">
        <v>535382</v>
      </c>
      <c r="I131" s="55">
        <v>0</v>
      </c>
      <c r="J131" s="55">
        <v>662279</v>
      </c>
      <c r="K131" s="55">
        <v>0</v>
      </c>
      <c r="L131" s="55">
        <v>0</v>
      </c>
      <c r="M131" s="55">
        <v>0</v>
      </c>
      <c r="N131" s="55">
        <v>0</v>
      </c>
      <c r="O131" s="55">
        <v>0</v>
      </c>
      <c r="P131" s="55">
        <v>2114495</v>
      </c>
      <c r="Q131" s="55">
        <v>0</v>
      </c>
      <c r="R131" s="55">
        <v>0</v>
      </c>
      <c r="S131" s="55">
        <v>868.80000000000007</v>
      </c>
      <c r="T131" s="55">
        <v>0</v>
      </c>
      <c r="U131" s="55">
        <v>0</v>
      </c>
      <c r="V131" s="55">
        <v>0</v>
      </c>
      <c r="W131" s="55">
        <v>0</v>
      </c>
      <c r="X131" s="55">
        <v>89336</v>
      </c>
      <c r="Y131" s="55">
        <v>0</v>
      </c>
      <c r="Z131" s="55">
        <v>1878072</v>
      </c>
      <c r="AA131" s="4">
        <f t="shared" si="3"/>
        <v>6232815.7999999998</v>
      </c>
    </row>
    <row r="132" spans="1:27" ht="15.6" x14ac:dyDescent="0.25">
      <c r="A132" s="5">
        <v>134</v>
      </c>
      <c r="B132" s="6" t="s">
        <v>231</v>
      </c>
      <c r="C132" s="55">
        <v>0</v>
      </c>
      <c r="D132" s="55">
        <v>0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55">
        <v>0</v>
      </c>
      <c r="K132" s="55">
        <v>0</v>
      </c>
      <c r="L132" s="55">
        <v>0</v>
      </c>
      <c r="M132" s="55">
        <v>0</v>
      </c>
      <c r="N132" s="55">
        <v>0</v>
      </c>
      <c r="O132" s="55">
        <v>0</v>
      </c>
      <c r="P132" s="55">
        <v>0</v>
      </c>
      <c r="Q132" s="55">
        <v>0</v>
      </c>
      <c r="R132" s="55">
        <v>0</v>
      </c>
      <c r="S132" s="55">
        <v>0</v>
      </c>
      <c r="T132" s="55">
        <v>0</v>
      </c>
      <c r="U132" s="55">
        <v>0</v>
      </c>
      <c r="V132" s="55">
        <v>0</v>
      </c>
      <c r="W132" s="55">
        <v>0</v>
      </c>
      <c r="X132" s="55">
        <v>0</v>
      </c>
      <c r="Y132" s="55">
        <v>0</v>
      </c>
      <c r="Z132" s="55">
        <v>0</v>
      </c>
      <c r="AA132" s="4">
        <f t="shared" si="3"/>
        <v>0</v>
      </c>
    </row>
    <row r="133" spans="1:27" x14ac:dyDescent="0.25">
      <c r="A133" s="5">
        <v>135</v>
      </c>
      <c r="B133" s="6" t="s">
        <v>34</v>
      </c>
      <c r="C133" s="55">
        <v>0</v>
      </c>
      <c r="D133" s="55">
        <v>0</v>
      </c>
      <c r="E133" s="55">
        <v>0</v>
      </c>
      <c r="F133" s="55">
        <v>248616</v>
      </c>
      <c r="G133" s="55">
        <v>221002.64</v>
      </c>
      <c r="H133" s="55">
        <v>131911</v>
      </c>
      <c r="I133" s="55">
        <v>0</v>
      </c>
      <c r="J133" s="55">
        <v>214920</v>
      </c>
      <c r="K133" s="55">
        <v>0</v>
      </c>
      <c r="L133" s="55">
        <v>0</v>
      </c>
      <c r="M133" s="55">
        <v>0</v>
      </c>
      <c r="N133" s="55">
        <v>0</v>
      </c>
      <c r="O133" s="55">
        <v>0</v>
      </c>
      <c r="P133" s="55">
        <v>686985</v>
      </c>
      <c r="Q133" s="55">
        <v>0</v>
      </c>
      <c r="R133" s="55">
        <v>378000</v>
      </c>
      <c r="S133" s="55">
        <v>269.33</v>
      </c>
      <c r="T133" s="55">
        <v>5168.8500000000004</v>
      </c>
      <c r="U133" s="55">
        <v>0</v>
      </c>
      <c r="V133" s="55">
        <v>0</v>
      </c>
      <c r="W133" s="55">
        <v>0</v>
      </c>
      <c r="X133" s="55">
        <v>101490</v>
      </c>
      <c r="Y133" s="55">
        <v>0</v>
      </c>
      <c r="Z133" s="55">
        <v>670617</v>
      </c>
      <c r="AA133" s="4">
        <f t="shared" si="3"/>
        <v>2658979.8200000003</v>
      </c>
    </row>
    <row r="134" spans="1:27" x14ac:dyDescent="0.25">
      <c r="A134" s="5">
        <v>136</v>
      </c>
      <c r="B134" s="6" t="s">
        <v>121</v>
      </c>
      <c r="C134" s="55">
        <v>0</v>
      </c>
      <c r="D134" s="55">
        <v>0</v>
      </c>
      <c r="E134" s="55">
        <v>0</v>
      </c>
      <c r="F134" s="55">
        <v>8378849</v>
      </c>
      <c r="G134" s="55">
        <v>8462251.5</v>
      </c>
      <c r="H134" s="55">
        <v>5770750</v>
      </c>
      <c r="I134" s="55">
        <v>0</v>
      </c>
      <c r="J134" s="55">
        <v>1841820</v>
      </c>
      <c r="K134" s="55">
        <v>0</v>
      </c>
      <c r="L134" s="55">
        <v>0</v>
      </c>
      <c r="M134" s="55">
        <v>25150.400000000001</v>
      </c>
      <c r="N134" s="55">
        <v>11826</v>
      </c>
      <c r="O134" s="55">
        <v>0</v>
      </c>
      <c r="P134" s="55">
        <v>21969961</v>
      </c>
      <c r="Q134" s="55">
        <v>9750</v>
      </c>
      <c r="R134" s="55">
        <v>720738.89</v>
      </c>
      <c r="S134" s="55">
        <v>10990</v>
      </c>
      <c r="T134" s="55">
        <v>0</v>
      </c>
      <c r="U134" s="55">
        <v>0</v>
      </c>
      <c r="V134" s="55">
        <v>0</v>
      </c>
      <c r="W134" s="55">
        <v>181166</v>
      </c>
      <c r="X134" s="55">
        <v>143375</v>
      </c>
      <c r="Y134" s="55">
        <v>9120.3000000000011</v>
      </c>
      <c r="Z134" s="55">
        <v>0</v>
      </c>
      <c r="AA134" s="4">
        <f t="shared" si="3"/>
        <v>47535748.089999996</v>
      </c>
    </row>
    <row r="135" spans="1:27" x14ac:dyDescent="0.25">
      <c r="A135" s="5">
        <v>137</v>
      </c>
      <c r="B135" s="6" t="s">
        <v>122</v>
      </c>
      <c r="C135" s="55">
        <v>0</v>
      </c>
      <c r="D135" s="55">
        <v>0</v>
      </c>
      <c r="E135" s="55">
        <v>1029</v>
      </c>
      <c r="F135" s="55">
        <v>115862</v>
      </c>
      <c r="G135" s="55">
        <v>0</v>
      </c>
      <c r="H135" s="55">
        <v>38278</v>
      </c>
      <c r="I135" s="55">
        <v>0</v>
      </c>
      <c r="J135" s="55">
        <v>0</v>
      </c>
      <c r="K135" s="55">
        <v>0</v>
      </c>
      <c r="L135" s="55">
        <v>0</v>
      </c>
      <c r="M135" s="55">
        <v>657.6</v>
      </c>
      <c r="N135" s="55">
        <v>0</v>
      </c>
      <c r="O135" s="55">
        <v>0</v>
      </c>
      <c r="P135" s="55">
        <v>335955</v>
      </c>
      <c r="Q135" s="55">
        <v>0</v>
      </c>
      <c r="R135" s="55">
        <v>102873.54000000001</v>
      </c>
      <c r="S135" s="55">
        <v>0</v>
      </c>
      <c r="T135" s="55">
        <v>0</v>
      </c>
      <c r="U135" s="55">
        <v>0</v>
      </c>
      <c r="V135" s="55">
        <v>0</v>
      </c>
      <c r="W135" s="55">
        <v>0</v>
      </c>
      <c r="X135" s="55">
        <v>0</v>
      </c>
      <c r="Y135" s="55">
        <v>185.1</v>
      </c>
      <c r="Z135" s="55">
        <v>83292.180000000008</v>
      </c>
      <c r="AA135" s="4">
        <f t="shared" si="3"/>
        <v>678132.42</v>
      </c>
    </row>
    <row r="136" spans="1:27" ht="15.6" x14ac:dyDescent="0.25">
      <c r="A136" s="5">
        <v>138</v>
      </c>
      <c r="B136" s="6" t="s">
        <v>232</v>
      </c>
      <c r="C136" s="55">
        <v>0</v>
      </c>
      <c r="D136" s="55">
        <v>0</v>
      </c>
      <c r="E136" s="55">
        <v>0</v>
      </c>
      <c r="F136" s="55">
        <v>0</v>
      </c>
      <c r="G136" s="55">
        <v>0</v>
      </c>
      <c r="H136" s="55">
        <v>0</v>
      </c>
      <c r="I136" s="55">
        <v>0</v>
      </c>
      <c r="J136" s="55">
        <v>0</v>
      </c>
      <c r="K136" s="55">
        <v>0</v>
      </c>
      <c r="L136" s="55">
        <v>0</v>
      </c>
      <c r="M136" s="55">
        <v>0</v>
      </c>
      <c r="N136" s="55">
        <v>0</v>
      </c>
      <c r="O136" s="55">
        <v>0</v>
      </c>
      <c r="P136" s="55">
        <v>0</v>
      </c>
      <c r="Q136" s="55">
        <v>0</v>
      </c>
      <c r="R136" s="55">
        <v>0</v>
      </c>
      <c r="S136" s="55">
        <v>0</v>
      </c>
      <c r="T136" s="55">
        <v>0</v>
      </c>
      <c r="U136" s="55">
        <v>0</v>
      </c>
      <c r="V136" s="55">
        <v>0</v>
      </c>
      <c r="W136" s="55">
        <v>0</v>
      </c>
      <c r="X136" s="55">
        <v>0</v>
      </c>
      <c r="Y136" s="55">
        <v>0</v>
      </c>
      <c r="Z136" s="55">
        <v>0</v>
      </c>
      <c r="AA136" s="4">
        <f t="shared" si="3"/>
        <v>0</v>
      </c>
    </row>
    <row r="137" spans="1:27" x14ac:dyDescent="0.25">
      <c r="A137" s="5">
        <v>139</v>
      </c>
      <c r="B137" s="6" t="s">
        <v>123</v>
      </c>
      <c r="C137" s="55">
        <v>0</v>
      </c>
      <c r="D137" s="55">
        <v>0</v>
      </c>
      <c r="E137" s="55">
        <v>17287</v>
      </c>
      <c r="F137" s="55">
        <v>683376</v>
      </c>
      <c r="G137" s="55">
        <v>558954</v>
      </c>
      <c r="H137" s="55">
        <v>334037</v>
      </c>
      <c r="I137" s="55">
        <v>0</v>
      </c>
      <c r="J137" s="55">
        <v>290087</v>
      </c>
      <c r="K137" s="55">
        <v>0</v>
      </c>
      <c r="L137" s="55">
        <v>0</v>
      </c>
      <c r="M137" s="55">
        <v>5347.6</v>
      </c>
      <c r="N137" s="55">
        <v>0</v>
      </c>
      <c r="O137" s="55">
        <v>0</v>
      </c>
      <c r="P137" s="55">
        <v>2135956</v>
      </c>
      <c r="Q137" s="55">
        <v>0</v>
      </c>
      <c r="R137" s="55">
        <v>206000</v>
      </c>
      <c r="S137" s="55">
        <v>970.59</v>
      </c>
      <c r="T137" s="55">
        <v>0</v>
      </c>
      <c r="U137" s="55">
        <v>0</v>
      </c>
      <c r="V137" s="55">
        <v>0</v>
      </c>
      <c r="W137" s="55">
        <v>34865</v>
      </c>
      <c r="X137" s="55">
        <v>162915</v>
      </c>
      <c r="Y137" s="55">
        <v>1745.7</v>
      </c>
      <c r="Z137" s="55">
        <v>681886.93</v>
      </c>
      <c r="AA137" s="4">
        <f t="shared" si="3"/>
        <v>5113427.8199999994</v>
      </c>
    </row>
    <row r="138" spans="1:27" hidden="1" x14ac:dyDescent="0.25">
      <c r="A138" s="5">
        <v>140</v>
      </c>
      <c r="B138" s="6" t="s">
        <v>132</v>
      </c>
      <c r="C138" s="55">
        <v>0</v>
      </c>
      <c r="D138" s="55">
        <v>0</v>
      </c>
      <c r="E138" s="55">
        <v>0</v>
      </c>
      <c r="F138" s="55">
        <v>0</v>
      </c>
      <c r="G138" s="55">
        <v>0</v>
      </c>
      <c r="H138" s="55">
        <v>0</v>
      </c>
      <c r="I138" s="55">
        <v>0</v>
      </c>
      <c r="J138" s="55">
        <v>0</v>
      </c>
      <c r="K138" s="55">
        <v>0</v>
      </c>
      <c r="L138" s="55">
        <v>0</v>
      </c>
      <c r="M138" s="55">
        <v>0</v>
      </c>
      <c r="N138" s="55">
        <v>0</v>
      </c>
      <c r="O138" s="55">
        <v>0</v>
      </c>
      <c r="P138" s="55">
        <v>0</v>
      </c>
      <c r="Q138" s="55">
        <v>0</v>
      </c>
      <c r="R138" s="55">
        <v>0</v>
      </c>
      <c r="S138" s="55">
        <v>0</v>
      </c>
      <c r="T138" s="55">
        <v>0</v>
      </c>
      <c r="U138" s="55">
        <v>0</v>
      </c>
      <c r="V138" s="55">
        <v>0</v>
      </c>
      <c r="W138" s="55">
        <v>0</v>
      </c>
      <c r="X138" s="55">
        <v>0</v>
      </c>
      <c r="Y138" s="55">
        <v>0</v>
      </c>
      <c r="Z138" s="55">
        <v>0</v>
      </c>
      <c r="AA138" s="4">
        <f t="shared" si="3"/>
        <v>0</v>
      </c>
    </row>
    <row r="139" spans="1:27" x14ac:dyDescent="0.25">
      <c r="A139" s="5">
        <v>142</v>
      </c>
      <c r="B139" s="6" t="s">
        <v>124</v>
      </c>
      <c r="C139" s="55">
        <v>0</v>
      </c>
      <c r="D139" s="55">
        <v>0</v>
      </c>
      <c r="E139" s="55">
        <v>1455</v>
      </c>
      <c r="F139" s="55">
        <v>425198</v>
      </c>
      <c r="G139" s="55">
        <v>260778</v>
      </c>
      <c r="H139" s="55">
        <v>520888</v>
      </c>
      <c r="I139" s="55">
        <v>0</v>
      </c>
      <c r="J139" s="55">
        <v>26577</v>
      </c>
      <c r="K139" s="55">
        <v>0</v>
      </c>
      <c r="L139" s="55">
        <v>0</v>
      </c>
      <c r="M139" s="55">
        <v>1726</v>
      </c>
      <c r="N139" s="55">
        <v>0</v>
      </c>
      <c r="O139" s="55">
        <v>0</v>
      </c>
      <c r="P139" s="55">
        <v>1008822</v>
      </c>
      <c r="Q139" s="55">
        <v>1950</v>
      </c>
      <c r="R139" s="55">
        <v>151652.15</v>
      </c>
      <c r="S139" s="55">
        <v>480</v>
      </c>
      <c r="T139" s="55">
        <v>0</v>
      </c>
      <c r="U139" s="55">
        <v>0</v>
      </c>
      <c r="V139" s="55">
        <v>0</v>
      </c>
      <c r="W139" s="55">
        <v>0</v>
      </c>
      <c r="X139" s="55">
        <v>0</v>
      </c>
      <c r="Y139" s="55">
        <v>556.80000000000007</v>
      </c>
      <c r="Z139" s="55">
        <v>142707.47</v>
      </c>
      <c r="AA139" s="4">
        <f t="shared" si="3"/>
        <v>2542790.42</v>
      </c>
    </row>
    <row r="140" spans="1:27" x14ac:dyDescent="0.25">
      <c r="A140" s="5">
        <v>143</v>
      </c>
      <c r="B140" s="6" t="s">
        <v>125</v>
      </c>
      <c r="C140" s="55">
        <v>0</v>
      </c>
      <c r="D140" s="55">
        <v>0</v>
      </c>
      <c r="E140" s="55">
        <v>4332377</v>
      </c>
      <c r="F140" s="55">
        <v>1407232</v>
      </c>
      <c r="G140" s="55">
        <v>553257.07999999996</v>
      </c>
      <c r="H140" s="55">
        <v>672442</v>
      </c>
      <c r="I140" s="55">
        <v>0</v>
      </c>
      <c r="J140" s="55">
        <v>752325</v>
      </c>
      <c r="K140" s="55">
        <v>0</v>
      </c>
      <c r="L140" s="55">
        <v>0</v>
      </c>
      <c r="M140" s="55">
        <v>0</v>
      </c>
      <c r="N140" s="55">
        <v>0</v>
      </c>
      <c r="O140" s="55">
        <v>0</v>
      </c>
      <c r="P140" s="55">
        <v>4668687</v>
      </c>
      <c r="Q140" s="55">
        <v>0</v>
      </c>
      <c r="R140" s="55">
        <v>284000</v>
      </c>
      <c r="S140" s="55">
        <v>0</v>
      </c>
      <c r="T140" s="55">
        <v>0</v>
      </c>
      <c r="U140" s="55">
        <v>0</v>
      </c>
      <c r="V140" s="55">
        <v>0</v>
      </c>
      <c r="W140" s="55">
        <v>43267</v>
      </c>
      <c r="X140" s="55">
        <v>89700</v>
      </c>
      <c r="Y140" s="55">
        <v>0</v>
      </c>
      <c r="Z140" s="55">
        <v>3652600</v>
      </c>
      <c r="AA140" s="4">
        <f t="shared" si="3"/>
        <v>16455887.08</v>
      </c>
    </row>
    <row r="141" spans="1:27" ht="13.8" thickBot="1" x14ac:dyDescent="0.3">
      <c r="A141" s="5">
        <v>144</v>
      </c>
      <c r="B141" s="6" t="s">
        <v>126</v>
      </c>
      <c r="C141" s="55">
        <v>0</v>
      </c>
      <c r="D141" s="55">
        <v>0</v>
      </c>
      <c r="E141" s="55">
        <v>0</v>
      </c>
      <c r="F141" s="55">
        <v>609588</v>
      </c>
      <c r="G141" s="55">
        <v>762377.72</v>
      </c>
      <c r="H141" s="55">
        <v>760748</v>
      </c>
      <c r="I141" s="55">
        <v>0</v>
      </c>
      <c r="J141" s="55">
        <v>666295</v>
      </c>
      <c r="K141" s="55">
        <v>0</v>
      </c>
      <c r="L141" s="55">
        <v>0</v>
      </c>
      <c r="M141" s="55">
        <v>0</v>
      </c>
      <c r="N141" s="55">
        <v>0</v>
      </c>
      <c r="O141" s="55">
        <v>0</v>
      </c>
      <c r="P141" s="55">
        <v>0</v>
      </c>
      <c r="Q141" s="55">
        <v>1950</v>
      </c>
      <c r="R141" s="55">
        <v>308000</v>
      </c>
      <c r="S141" s="55">
        <v>139816.29</v>
      </c>
      <c r="T141" s="55">
        <v>9165.4</v>
      </c>
      <c r="U141" s="55">
        <v>0</v>
      </c>
      <c r="V141" s="55">
        <v>0</v>
      </c>
      <c r="W141" s="55">
        <v>75579.08</v>
      </c>
      <c r="X141" s="55">
        <v>45726</v>
      </c>
      <c r="Y141" s="55">
        <v>0</v>
      </c>
      <c r="Z141" s="55">
        <v>1875925</v>
      </c>
      <c r="AA141" s="4">
        <f t="shared" si="3"/>
        <v>5255170.49</v>
      </c>
    </row>
    <row r="142" spans="1:27" ht="13.8" thickBot="1" x14ac:dyDescent="0.3">
      <c r="A142" s="44" t="s">
        <v>203</v>
      </c>
      <c r="B142" s="18" t="s">
        <v>4</v>
      </c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6"/>
    </row>
    <row r="143" spans="1:27" x14ac:dyDescent="0.25">
      <c r="A143" s="61">
        <v>202</v>
      </c>
      <c r="B143" s="62" t="s">
        <v>127</v>
      </c>
      <c r="C143" s="63">
        <v>0</v>
      </c>
      <c r="D143" s="63">
        <v>0</v>
      </c>
      <c r="E143" s="64">
        <v>417322.18</v>
      </c>
      <c r="F143" s="3">
        <v>104706</v>
      </c>
      <c r="G143" s="3">
        <v>0</v>
      </c>
      <c r="H143" s="55">
        <v>111779</v>
      </c>
      <c r="I143" s="55">
        <v>0</v>
      </c>
      <c r="J143" s="55">
        <v>127504</v>
      </c>
      <c r="K143" s="55">
        <v>0</v>
      </c>
      <c r="L143" s="55">
        <v>0</v>
      </c>
      <c r="M143" s="55">
        <v>0</v>
      </c>
      <c r="N143" s="55">
        <v>0</v>
      </c>
      <c r="O143" s="55">
        <v>0</v>
      </c>
      <c r="P143" s="55">
        <v>393622.75</v>
      </c>
      <c r="Q143" s="55">
        <v>0</v>
      </c>
      <c r="R143" s="55">
        <v>105000</v>
      </c>
      <c r="S143" s="55">
        <v>0</v>
      </c>
      <c r="T143" s="55">
        <v>0</v>
      </c>
      <c r="U143" s="55">
        <v>0</v>
      </c>
      <c r="V143" s="55">
        <v>0</v>
      </c>
      <c r="W143" s="55">
        <v>0</v>
      </c>
      <c r="X143" s="55">
        <v>0</v>
      </c>
      <c r="Y143" s="55">
        <v>0</v>
      </c>
      <c r="Z143" s="55">
        <v>272336</v>
      </c>
      <c r="AA143" s="69">
        <f>SUM(C143:Z143)</f>
        <v>1532269.93</v>
      </c>
    </row>
    <row r="144" spans="1:27" ht="13.8" thickBot="1" x14ac:dyDescent="0.3">
      <c r="A144" s="65">
        <v>207</v>
      </c>
      <c r="B144" s="66" t="s">
        <v>128</v>
      </c>
      <c r="C144" s="67">
        <v>0</v>
      </c>
      <c r="D144" s="67">
        <v>0</v>
      </c>
      <c r="E144" s="68">
        <v>2737</v>
      </c>
      <c r="F144" s="3">
        <v>131958</v>
      </c>
      <c r="G144" s="3">
        <v>0</v>
      </c>
      <c r="H144" s="55">
        <v>195370</v>
      </c>
      <c r="I144" s="55">
        <v>0</v>
      </c>
      <c r="J144" s="55">
        <v>43563</v>
      </c>
      <c r="K144" s="55">
        <v>0</v>
      </c>
      <c r="L144" s="55">
        <v>0</v>
      </c>
      <c r="M144" s="55">
        <v>1414.8</v>
      </c>
      <c r="N144" s="55">
        <v>0</v>
      </c>
      <c r="O144" s="55">
        <v>0</v>
      </c>
      <c r="P144" s="55">
        <v>532361</v>
      </c>
      <c r="Q144" s="55">
        <v>0</v>
      </c>
      <c r="R144" s="55">
        <v>102000</v>
      </c>
      <c r="S144" s="55">
        <v>0</v>
      </c>
      <c r="T144" s="55">
        <v>0</v>
      </c>
      <c r="U144" s="55">
        <v>0</v>
      </c>
      <c r="V144" s="55">
        <v>0</v>
      </c>
      <c r="W144" s="55">
        <v>103568.5</v>
      </c>
      <c r="X144" s="55">
        <v>56009</v>
      </c>
      <c r="Y144" s="55">
        <v>894.9</v>
      </c>
      <c r="Z144" s="55">
        <v>275763</v>
      </c>
      <c r="AA144" s="70">
        <f>SUM(C144:Z144)</f>
        <v>1445639.2</v>
      </c>
    </row>
    <row r="145" spans="1:27" ht="13.8" thickBot="1" x14ac:dyDescent="0.3">
      <c r="A145" s="44" t="s">
        <v>203</v>
      </c>
      <c r="B145" s="28" t="s">
        <v>143</v>
      </c>
      <c r="C145" s="59">
        <f>SUM(C7:C144)</f>
        <v>19681967.32</v>
      </c>
      <c r="D145" s="59">
        <f t="shared" ref="D145:F145" si="4">SUM(D7:D144)</f>
        <v>297682.42000000004</v>
      </c>
      <c r="E145" s="59">
        <f t="shared" si="4"/>
        <v>87006266.38000004</v>
      </c>
      <c r="F145" s="59">
        <f t="shared" si="4"/>
        <v>245088511.70000002</v>
      </c>
      <c r="G145" s="59">
        <f t="shared" ref="G145" si="5">SUM(G7:G144)</f>
        <v>95290711.129999995</v>
      </c>
      <c r="H145" s="59">
        <f t="shared" ref="H145" si="6">SUM(H7:H144)</f>
        <v>177360793.00999999</v>
      </c>
      <c r="I145" s="59">
        <f t="shared" ref="I145" si="7">SUM(I7:I144)</f>
        <v>600000</v>
      </c>
      <c r="J145" s="59">
        <f t="shared" ref="J145" si="8">SUM(J7:J144)</f>
        <v>91119836.780000001</v>
      </c>
      <c r="K145" s="59">
        <f t="shared" ref="K145" si="9">SUM(K7:K144)</f>
        <v>744507.17999999993</v>
      </c>
      <c r="L145" s="59">
        <f t="shared" ref="L145" si="10">SUM(L7:L144)</f>
        <v>111872301.34</v>
      </c>
      <c r="M145" s="59">
        <f t="shared" ref="M145" si="11">SUM(M7:M144)</f>
        <v>787946.40000000014</v>
      </c>
      <c r="N145" s="59">
        <f t="shared" ref="N145" si="12">SUM(N7:N144)</f>
        <v>179946.65</v>
      </c>
      <c r="O145" s="59">
        <f t="shared" ref="O145" si="13">SUM(O7:O144)</f>
        <v>189278.33000000002</v>
      </c>
      <c r="P145" s="59">
        <f t="shared" ref="P145" si="14">SUM(P7:P144)</f>
        <v>591658712.25</v>
      </c>
      <c r="Q145" s="59">
        <f t="shared" ref="Q145" si="15">SUM(Q7:Q144)</f>
        <v>208227.44999999998</v>
      </c>
      <c r="R145" s="59">
        <f t="shared" ref="R145" si="16">SUM(R7:R144)</f>
        <v>50483874.82</v>
      </c>
      <c r="S145" s="59">
        <f t="shared" ref="S145" si="17">SUM(S7:S144)</f>
        <v>408459.58000000007</v>
      </c>
      <c r="T145" s="59">
        <f t="shared" ref="T145" si="18">SUM(T7:T144)</f>
        <v>953594.58000000007</v>
      </c>
      <c r="U145" s="59">
        <f t="shared" ref="U145" si="19">SUM(U7:U144)</f>
        <v>3303867</v>
      </c>
      <c r="V145" s="59">
        <f t="shared" ref="V145" si="20">SUM(V7:V144)</f>
        <v>3671217</v>
      </c>
      <c r="W145" s="59">
        <f t="shared" ref="W145" si="21">SUM(W7:W144)</f>
        <v>6920858.5300000012</v>
      </c>
      <c r="X145" s="59">
        <f t="shared" ref="X145" si="22">SUM(X7:X144)</f>
        <v>16589049</v>
      </c>
      <c r="Y145" s="59">
        <f t="shared" ref="Y145" si="23">SUM(Y7:Y144)</f>
        <v>260804.39999999991</v>
      </c>
      <c r="Z145" s="59">
        <f t="shared" ref="Z145" si="24">SUM(Z7:Z144)</f>
        <v>361750123.77000004</v>
      </c>
      <c r="AA145" s="60">
        <f t="shared" ref="AA145" si="25">SUM(AA7:AA144)</f>
        <v>1866428537.0200002</v>
      </c>
    </row>
    <row r="146" spans="1:27" hidden="1" x14ac:dyDescent="0.25">
      <c r="A146" s="7"/>
      <c r="C146" s="3" t="e">
        <f>C145-SUMIF(#REF!,#REF!,#REF!)-SUMIF(#REF!,#REF!,#REF!)-SUMIF(#REF!,#REF!,#REF!)-SUMIF(#REF!,#REF!,#REF!)-SUMIF(#REF!,#REF!,#REF!)-SUMIF(#REF!,#REF!,#REF!)</f>
        <v>#REF!</v>
      </c>
      <c r="D146" s="3" t="e">
        <f>D145-SUMIF(#REF!,#REF!,#REF!)-SUMIF(#REF!,#REF!,#REF!)-SUMIF(#REF!,#REF!,#REF!)-SUMIF(#REF!,#REF!,#REF!)-SUMIF(#REF!,#REF!,#REF!)-SUMIF(#REF!,#REF!,#REF!)</f>
        <v>#REF!</v>
      </c>
      <c r="E146" s="3"/>
      <c r="F146" s="3"/>
      <c r="G146" s="3"/>
      <c r="H146" s="3" t="e">
        <f>H145-SUMIF(#REF!,#REF!,#REF!)-SUMIF(#REF!,#REF!,#REF!)-SUMIF(#REF!,#REF!,#REF!)-SUMIF(#REF!,#REF!,#REF!)-SUMIF(#REF!,#REF!,#REF!)-SUMIF(#REF!,#REF!,#REF!)</f>
        <v>#REF!</v>
      </c>
      <c r="I146" s="3"/>
      <c r="J146" s="3"/>
      <c r="K146" s="3"/>
      <c r="L146" s="3"/>
      <c r="M146" s="3" t="e">
        <f>M145-SUMIF(#REF!,#REF!,#REF!)-SUMIF(#REF!,#REF!,#REF!)-SUMIF(#REF!,#REF!,#REF!)-SUMIF(#REF!,#REF!,#REF!)-SUMIF(#REF!,#REF!,#REF!)-SUMIF(#REF!,#REF!,#REF!)</f>
        <v>#REF!</v>
      </c>
      <c r="N146" s="3"/>
      <c r="O146" s="3" t="e">
        <f>O145-SUMIF(#REF!,#REF!,#REF!)-SUMIF(#REF!,#REF!,#REF!)-SUMIF(#REF!,#REF!,#REF!)-SUMIF(#REF!,#REF!,#REF!)-SUMIF(#REF!,#REF!,#REF!)-SUMIF(#REF!,#REF!,#REF!)</f>
        <v>#REF!</v>
      </c>
      <c r="P146" s="3"/>
      <c r="Q146" s="3"/>
      <c r="R146" s="3" t="e">
        <f>R145-SUMIF(#REF!,#REF!,#REF!)-SUMIF(#REF!,#REF!,#REF!)-SUMIF(#REF!,#REF!,#REF!)-SUMIF(#REF!,#REF!,#REF!)-SUMIF(#REF!,#REF!,#REF!)-SUMIF(#REF!,#REF!,#REF!)</f>
        <v>#REF!</v>
      </c>
      <c r="S146" s="3"/>
      <c r="T146" s="3"/>
      <c r="U146" s="3"/>
      <c r="V146" s="3" t="e">
        <f>V145-SUMIF(#REF!,#REF!,#REF!)-SUMIF(#REF!,#REF!,#REF!)-SUMIF(#REF!,#REF!,#REF!)-SUMIF(#REF!,#REF!,#REF!)-SUMIF(#REF!,#REF!,#REF!)-SUMIF(#REF!,#REF!,#REF!)</f>
        <v>#REF!</v>
      </c>
      <c r="W146" s="3" t="e">
        <f>W145-SUMIF(#REF!,#REF!,#REF!)-SUMIF(#REF!,#REF!,#REF!)-SUMIF(#REF!,#REF!,#REF!)-SUMIF(#REF!,#REF!,#REF!)-SUMIF(#REF!,#REF!,#REF!)-SUMIF(#REF!,#REF!,#REF!)</f>
        <v>#REF!</v>
      </c>
      <c r="X146" s="3" t="e">
        <f>X145-SUMIF(#REF!,#REF!,#REF!)-SUMIF(#REF!,#REF!,#REF!)-SUMIF(#REF!,#REF!,#REF!)-SUMIF(#REF!,#REF!,#REF!)-SUMIF(#REF!,#REF!,#REF!)-SUMIF(#REF!,#REF!,#REF!)</f>
        <v>#REF!</v>
      </c>
      <c r="Y146" s="3" t="e">
        <f>Y145-SUMIF(#REF!,#REF!,#REF!)-SUMIF(#REF!,#REF!,#REF!)-SUMIF(#REF!,#REF!,#REF!)-SUMIF(#REF!,#REF!,#REF!)-SUMIF(#REF!,#REF!,#REF!)-SUMIF(#REF!,#REF!,#REF!)</f>
        <v>#REF!</v>
      </c>
      <c r="Z146" s="3"/>
      <c r="AA146" s="8" t="e">
        <f>AA145-#REF!</f>
        <v>#REF!</v>
      </c>
    </row>
    <row r="147" spans="1:27" ht="17.399999999999999" customHeight="1" x14ac:dyDescent="0.25">
      <c r="A147" s="94" t="s">
        <v>192</v>
      </c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6"/>
    </row>
    <row r="148" spans="1:27" ht="18" customHeight="1" x14ac:dyDescent="0.25">
      <c r="A148" s="94" t="s">
        <v>193</v>
      </c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6"/>
    </row>
    <row r="149" spans="1:27" ht="21" customHeight="1" x14ac:dyDescent="0.25">
      <c r="A149" s="73" t="s">
        <v>194</v>
      </c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5"/>
    </row>
    <row r="150" spans="1:27" ht="15.6" x14ac:dyDescent="0.25">
      <c r="A150" s="54" t="s">
        <v>182</v>
      </c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3"/>
    </row>
    <row r="151" spans="1:27" ht="15.6" hidden="1" x14ac:dyDescent="0.25">
      <c r="A151" s="54" t="s">
        <v>225</v>
      </c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3"/>
    </row>
    <row r="152" spans="1:27" s="11" customFormat="1" ht="14.25" customHeight="1" thickBot="1" x14ac:dyDescent="0.3">
      <c r="A152" s="91" t="s">
        <v>226</v>
      </c>
      <c r="B152" s="92"/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93"/>
    </row>
    <row r="153" spans="1:27" x14ac:dyDescent="0.25">
      <c r="A153" s="13" t="s">
        <v>181</v>
      </c>
    </row>
  </sheetData>
  <sheetProtection algorithmName="SHA-512" hashValue="6a8+68IfOdijl0c9Hts7h1cPeyDaEgYph/MHuTnCgtviW77IEtok0xSYE39AczeMjjOxIhIvnOSHf3SrbNtx4A==" saltValue="N89rYXJS8hX+EHshQV/aNg==" spinCount="100000" sheet="1" objects="1" scenarios="1"/>
  <mergeCells count="8">
    <mergeCell ref="A152:AA152"/>
    <mergeCell ref="A1:AA1"/>
    <mergeCell ref="A147:AA147"/>
    <mergeCell ref="A148:AA148"/>
    <mergeCell ref="A2:AA2"/>
    <mergeCell ref="A3:AA3"/>
    <mergeCell ref="A4:AA4"/>
    <mergeCell ref="A149:AA149"/>
  </mergeCells>
  <phoneticPr fontId="0" type="noConversion"/>
  <printOptions horizontalCentered="1"/>
  <pageMargins left="0.25" right="0.25" top="0.5" bottom="0.5" header="0.3" footer="0.3"/>
  <pageSetup scale="65" fitToHeight="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P150"/>
  <sheetViews>
    <sheetView showGridLines="0" zoomScaleNormal="100" workbookViewId="0">
      <pane ySplit="5" topLeftCell="A6" activePane="bottomLeft" state="frozen"/>
      <selection activeCell="A6" sqref="A6"/>
      <selection pane="bottomLeft" activeCell="A4" sqref="A4:J4"/>
    </sheetView>
  </sheetViews>
  <sheetFormatPr defaultColWidth="8.88671875" defaultRowHeight="13.2" x14ac:dyDescent="0.25"/>
  <cols>
    <col min="1" max="1" width="5.6640625" style="6" customWidth="1"/>
    <col min="2" max="2" width="16.109375" style="6" bestFit="1" customWidth="1"/>
    <col min="3" max="3" width="14" style="6" bestFit="1" customWidth="1"/>
    <col min="4" max="4" width="10.44140625" style="6" bestFit="1" customWidth="1"/>
    <col min="5" max="5" width="15" style="6" customWidth="1"/>
    <col min="6" max="7" width="13.109375" style="6" customWidth="1"/>
    <col min="8" max="8" width="11.5546875" style="6" customWidth="1"/>
    <col min="9" max="9" width="11.33203125" style="6" customWidth="1"/>
    <col min="10" max="10" width="12.6640625" style="6" customWidth="1"/>
    <col min="11" max="11" width="10.109375" style="6" bestFit="1" customWidth="1"/>
    <col min="12" max="16384" width="8.88671875" style="6"/>
  </cols>
  <sheetData>
    <row r="1" spans="1:16" ht="5.25" customHeight="1" x14ac:dyDescent="0.25">
      <c r="A1" s="79" t="s">
        <v>191</v>
      </c>
      <c r="B1" s="79"/>
      <c r="C1" s="79"/>
      <c r="D1" s="79"/>
      <c r="E1" s="79"/>
      <c r="F1" s="79"/>
      <c r="G1" s="79"/>
      <c r="H1" s="79"/>
      <c r="I1" s="79"/>
      <c r="J1" s="79"/>
      <c r="K1" s="13"/>
      <c r="L1" s="13"/>
      <c r="M1" s="13"/>
      <c r="N1" s="13"/>
      <c r="O1" s="13"/>
      <c r="P1" s="13"/>
    </row>
    <row r="2" spans="1:16" x14ac:dyDescent="0.25">
      <c r="A2" s="97" t="s">
        <v>151</v>
      </c>
      <c r="B2" s="97"/>
      <c r="C2" s="97"/>
      <c r="D2" s="97"/>
      <c r="E2" s="97"/>
      <c r="F2" s="97"/>
      <c r="G2" s="97"/>
      <c r="H2" s="97"/>
      <c r="I2" s="97"/>
      <c r="J2" s="97"/>
    </row>
    <row r="3" spans="1:16" x14ac:dyDescent="0.25">
      <c r="A3" s="97" t="s">
        <v>157</v>
      </c>
      <c r="B3" s="97"/>
      <c r="C3" s="97"/>
      <c r="D3" s="97"/>
      <c r="E3" s="97"/>
      <c r="F3" s="97"/>
      <c r="G3" s="97"/>
      <c r="H3" s="97"/>
      <c r="I3" s="97"/>
      <c r="J3" s="97"/>
    </row>
    <row r="4" spans="1:16" ht="13.8" thickBot="1" x14ac:dyDescent="0.3">
      <c r="A4" s="81" t="s">
        <v>260</v>
      </c>
      <c r="B4" s="81"/>
      <c r="C4" s="81"/>
      <c r="D4" s="81"/>
      <c r="E4" s="81"/>
      <c r="F4" s="81"/>
      <c r="G4" s="81"/>
      <c r="H4" s="81"/>
      <c r="I4" s="81"/>
      <c r="J4" s="81"/>
    </row>
    <row r="5" spans="1:16" ht="56.25" customHeight="1" thickBot="1" x14ac:dyDescent="0.3">
      <c r="A5" s="26" t="s">
        <v>129</v>
      </c>
      <c r="B5" s="23" t="s">
        <v>154</v>
      </c>
      <c r="C5" s="23" t="s">
        <v>139</v>
      </c>
      <c r="D5" s="23" t="s">
        <v>169</v>
      </c>
      <c r="E5" s="23" t="s">
        <v>160</v>
      </c>
      <c r="F5" s="23" t="s">
        <v>173</v>
      </c>
      <c r="G5" s="23" t="s">
        <v>140</v>
      </c>
      <c r="H5" s="23" t="s">
        <v>138</v>
      </c>
      <c r="I5" s="23" t="s">
        <v>159</v>
      </c>
      <c r="J5" s="32" t="s">
        <v>1</v>
      </c>
    </row>
    <row r="6" spans="1:16" ht="13.8" thickBot="1" x14ac:dyDescent="0.3">
      <c r="A6" s="48" t="s">
        <v>203</v>
      </c>
      <c r="B6" s="18" t="s">
        <v>2</v>
      </c>
      <c r="C6" s="49" t="s">
        <v>203</v>
      </c>
      <c r="D6" s="49" t="s">
        <v>203</v>
      </c>
      <c r="E6" s="49" t="s">
        <v>203</v>
      </c>
      <c r="F6" s="49" t="s">
        <v>203</v>
      </c>
      <c r="G6" s="49" t="s">
        <v>203</v>
      </c>
      <c r="H6" s="49" t="s">
        <v>203</v>
      </c>
      <c r="I6" s="49" t="s">
        <v>203</v>
      </c>
      <c r="J6" s="50" t="s">
        <v>203</v>
      </c>
    </row>
    <row r="7" spans="1:16" x14ac:dyDescent="0.25">
      <c r="A7" s="5">
        <v>1</v>
      </c>
      <c r="B7" s="6" t="s">
        <v>5</v>
      </c>
      <c r="C7" s="55">
        <v>0</v>
      </c>
      <c r="D7" s="55">
        <v>26802.190000000002</v>
      </c>
      <c r="E7" s="55">
        <v>0</v>
      </c>
      <c r="F7" s="55">
        <v>0</v>
      </c>
      <c r="G7" s="55">
        <v>0</v>
      </c>
      <c r="H7" s="55">
        <v>6414.6</v>
      </c>
      <c r="I7" s="55">
        <v>0</v>
      </c>
      <c r="J7" s="4">
        <f t="shared" ref="J7:J38" si="0">SUM(C7:I7)</f>
        <v>33216.79</v>
      </c>
      <c r="K7" s="1"/>
    </row>
    <row r="8" spans="1:16" x14ac:dyDescent="0.25">
      <c r="A8" s="5">
        <v>2</v>
      </c>
      <c r="B8" s="6" t="s">
        <v>6</v>
      </c>
      <c r="C8" s="55">
        <v>0</v>
      </c>
      <c r="D8" s="55">
        <v>105923.90000000001</v>
      </c>
      <c r="E8" s="55">
        <v>1005408.71</v>
      </c>
      <c r="F8" s="55">
        <v>0</v>
      </c>
      <c r="G8" s="55">
        <v>0</v>
      </c>
      <c r="H8" s="55">
        <v>16868.27</v>
      </c>
      <c r="I8" s="55">
        <v>72533.91</v>
      </c>
      <c r="J8" s="4">
        <f t="shared" si="0"/>
        <v>1200734.7899999998</v>
      </c>
      <c r="K8" s="1"/>
    </row>
    <row r="9" spans="1:16" x14ac:dyDescent="0.25">
      <c r="A9" s="5">
        <v>3</v>
      </c>
      <c r="B9" s="6" t="s">
        <v>133</v>
      </c>
      <c r="C9" s="55">
        <v>0</v>
      </c>
      <c r="D9" s="55">
        <v>14251.210000000001</v>
      </c>
      <c r="E9" s="55">
        <v>0</v>
      </c>
      <c r="F9" s="55">
        <v>0</v>
      </c>
      <c r="G9" s="55">
        <v>0</v>
      </c>
      <c r="H9" s="55">
        <v>6476.38</v>
      </c>
      <c r="I9" s="55">
        <v>0</v>
      </c>
      <c r="J9" s="4">
        <f t="shared" si="0"/>
        <v>20727.59</v>
      </c>
      <c r="K9" s="1"/>
    </row>
    <row r="10" spans="1:16" x14ac:dyDescent="0.25">
      <c r="A10" s="5">
        <v>4</v>
      </c>
      <c r="B10" s="6" t="s">
        <v>7</v>
      </c>
      <c r="C10" s="55">
        <v>0</v>
      </c>
      <c r="D10" s="55">
        <v>9114.34</v>
      </c>
      <c r="E10" s="55">
        <v>0</v>
      </c>
      <c r="F10" s="55">
        <v>0</v>
      </c>
      <c r="G10" s="55">
        <v>0</v>
      </c>
      <c r="H10" s="55">
        <v>5545.22</v>
      </c>
      <c r="I10" s="55">
        <v>0</v>
      </c>
      <c r="J10" s="4">
        <f t="shared" si="0"/>
        <v>14659.560000000001</v>
      </c>
      <c r="K10" s="1"/>
    </row>
    <row r="11" spans="1:16" x14ac:dyDescent="0.25">
      <c r="A11" s="5">
        <v>5</v>
      </c>
      <c r="B11" s="6" t="s">
        <v>8</v>
      </c>
      <c r="C11" s="55">
        <v>36800.800000000003</v>
      </c>
      <c r="D11" s="55">
        <v>22596.47</v>
      </c>
      <c r="E11" s="55">
        <v>0</v>
      </c>
      <c r="F11" s="55">
        <v>0</v>
      </c>
      <c r="G11" s="55">
        <v>78898.84</v>
      </c>
      <c r="H11" s="55">
        <v>22182.32</v>
      </c>
      <c r="I11" s="55">
        <v>0</v>
      </c>
      <c r="J11" s="4">
        <f t="shared" si="0"/>
        <v>160478.43</v>
      </c>
      <c r="K11" s="1"/>
    </row>
    <row r="12" spans="1:16" x14ac:dyDescent="0.25">
      <c r="A12" s="5">
        <v>6</v>
      </c>
      <c r="B12" s="6" t="s">
        <v>9</v>
      </c>
      <c r="C12" s="55">
        <v>0</v>
      </c>
      <c r="D12" s="55">
        <v>14627.470000000001</v>
      </c>
      <c r="E12" s="55">
        <v>0</v>
      </c>
      <c r="F12" s="55">
        <v>0</v>
      </c>
      <c r="G12" s="55">
        <v>0</v>
      </c>
      <c r="H12" s="55">
        <v>1194.6300000000001</v>
      </c>
      <c r="I12" s="55">
        <v>0</v>
      </c>
      <c r="J12" s="4">
        <f t="shared" si="0"/>
        <v>15822.100000000002</v>
      </c>
      <c r="K12" s="1"/>
    </row>
    <row r="13" spans="1:16" x14ac:dyDescent="0.25">
      <c r="A13" s="5">
        <v>7</v>
      </c>
      <c r="B13" s="6" t="s">
        <v>10</v>
      </c>
      <c r="C13" s="55">
        <v>0</v>
      </c>
      <c r="D13" s="55">
        <v>109589.58</v>
      </c>
      <c r="E13" s="55">
        <v>0</v>
      </c>
      <c r="F13" s="55">
        <v>0</v>
      </c>
      <c r="G13" s="55">
        <v>0</v>
      </c>
      <c r="H13" s="55">
        <v>4421.1900000000005</v>
      </c>
      <c r="I13" s="55">
        <v>125580.79000000001</v>
      </c>
      <c r="J13" s="4">
        <f t="shared" si="0"/>
        <v>239591.56</v>
      </c>
      <c r="K13" s="1"/>
    </row>
    <row r="14" spans="1:16" x14ac:dyDescent="0.25">
      <c r="A14" s="5">
        <v>8</v>
      </c>
      <c r="B14" s="6" t="s">
        <v>11</v>
      </c>
      <c r="C14" s="55">
        <v>0</v>
      </c>
      <c r="D14" s="55">
        <v>45721.950000000004</v>
      </c>
      <c r="E14" s="55">
        <v>0</v>
      </c>
      <c r="F14" s="55">
        <v>0</v>
      </c>
      <c r="G14" s="55">
        <v>0</v>
      </c>
      <c r="H14" s="55">
        <v>3669.82</v>
      </c>
      <c r="I14" s="55">
        <v>0</v>
      </c>
      <c r="J14" s="4">
        <f t="shared" si="0"/>
        <v>49391.770000000004</v>
      </c>
      <c r="K14" s="1"/>
    </row>
    <row r="15" spans="1:16" x14ac:dyDescent="0.25">
      <c r="A15" s="5">
        <v>9</v>
      </c>
      <c r="B15" s="6" t="s">
        <v>12</v>
      </c>
      <c r="C15" s="55">
        <v>0</v>
      </c>
      <c r="D15" s="55">
        <v>3269.87</v>
      </c>
      <c r="E15" s="55">
        <v>0</v>
      </c>
      <c r="F15" s="55">
        <v>0</v>
      </c>
      <c r="G15" s="55">
        <v>0</v>
      </c>
      <c r="H15" s="55">
        <v>178.63</v>
      </c>
      <c r="I15" s="55">
        <v>0</v>
      </c>
      <c r="J15" s="4">
        <f t="shared" si="0"/>
        <v>3448.5</v>
      </c>
      <c r="K15" s="1"/>
    </row>
    <row r="16" spans="1:16" ht="15.6" x14ac:dyDescent="0.25">
      <c r="A16" s="5">
        <v>10</v>
      </c>
      <c r="B16" s="6" t="s">
        <v>245</v>
      </c>
      <c r="C16" s="55">
        <v>0</v>
      </c>
      <c r="D16" s="55">
        <v>45619.07</v>
      </c>
      <c r="E16" s="55">
        <v>0</v>
      </c>
      <c r="F16" s="55">
        <v>0</v>
      </c>
      <c r="G16" s="55">
        <v>0</v>
      </c>
      <c r="H16" s="55">
        <v>683.22</v>
      </c>
      <c r="I16" s="55">
        <v>6680.55</v>
      </c>
      <c r="J16" s="4">
        <f t="shared" si="0"/>
        <v>52982.840000000004</v>
      </c>
      <c r="K16" s="1"/>
    </row>
    <row r="17" spans="1:11" x14ac:dyDescent="0.25">
      <c r="A17" s="5">
        <v>11</v>
      </c>
      <c r="B17" s="6" t="s">
        <v>13</v>
      </c>
      <c r="C17" s="55">
        <v>0</v>
      </c>
      <c r="D17" s="55">
        <v>4782.33</v>
      </c>
      <c r="E17" s="55">
        <v>0</v>
      </c>
      <c r="F17" s="55">
        <v>0</v>
      </c>
      <c r="G17" s="55">
        <v>0</v>
      </c>
      <c r="H17" s="55">
        <v>3880.96</v>
      </c>
      <c r="I17" s="55">
        <v>0</v>
      </c>
      <c r="J17" s="4">
        <f t="shared" si="0"/>
        <v>8663.2900000000009</v>
      </c>
      <c r="K17" s="1"/>
    </row>
    <row r="18" spans="1:11" x14ac:dyDescent="0.25">
      <c r="A18" s="5">
        <v>12</v>
      </c>
      <c r="B18" s="6" t="s">
        <v>14</v>
      </c>
      <c r="C18" s="55">
        <v>4240.76</v>
      </c>
      <c r="D18" s="55">
        <v>107501.5</v>
      </c>
      <c r="E18" s="55">
        <v>0</v>
      </c>
      <c r="F18" s="55">
        <v>0</v>
      </c>
      <c r="G18" s="55">
        <v>0</v>
      </c>
      <c r="H18" s="55">
        <v>13428.85</v>
      </c>
      <c r="I18" s="55">
        <v>0</v>
      </c>
      <c r="J18" s="4">
        <f t="shared" si="0"/>
        <v>125171.11</v>
      </c>
      <c r="K18" s="1"/>
    </row>
    <row r="19" spans="1:11" x14ac:dyDescent="0.25">
      <c r="A19" s="5">
        <v>13</v>
      </c>
      <c r="B19" s="6" t="s">
        <v>15</v>
      </c>
      <c r="C19" s="55">
        <v>0</v>
      </c>
      <c r="D19" s="55">
        <v>8429.91</v>
      </c>
      <c r="E19" s="55">
        <v>0</v>
      </c>
      <c r="F19" s="55">
        <v>0</v>
      </c>
      <c r="G19" s="55">
        <v>0</v>
      </c>
      <c r="H19" s="55">
        <v>936.71</v>
      </c>
      <c r="I19" s="55">
        <v>35111.89</v>
      </c>
      <c r="J19" s="4">
        <f t="shared" si="0"/>
        <v>44478.509999999995</v>
      </c>
      <c r="K19" s="1"/>
    </row>
    <row r="20" spans="1:11" x14ac:dyDescent="0.25">
      <c r="A20" s="5">
        <v>14</v>
      </c>
      <c r="B20" s="6" t="s">
        <v>16</v>
      </c>
      <c r="C20" s="55">
        <v>0</v>
      </c>
      <c r="D20" s="55">
        <v>16332.82</v>
      </c>
      <c r="E20" s="55">
        <v>0</v>
      </c>
      <c r="F20" s="55">
        <v>0</v>
      </c>
      <c r="G20" s="55">
        <v>0</v>
      </c>
      <c r="H20" s="55">
        <v>13908.7</v>
      </c>
      <c r="I20" s="55">
        <v>0</v>
      </c>
      <c r="J20" s="4">
        <f t="shared" si="0"/>
        <v>30241.52</v>
      </c>
      <c r="K20" s="1"/>
    </row>
    <row r="21" spans="1:11" x14ac:dyDescent="0.25">
      <c r="A21" s="5">
        <v>15</v>
      </c>
      <c r="B21" s="6" t="s">
        <v>17</v>
      </c>
      <c r="C21" s="55">
        <v>0</v>
      </c>
      <c r="D21" s="55">
        <v>11124.72</v>
      </c>
      <c r="E21" s="55">
        <v>0</v>
      </c>
      <c r="F21" s="55">
        <v>0</v>
      </c>
      <c r="G21" s="55">
        <v>0</v>
      </c>
      <c r="H21" s="55">
        <v>5836.08</v>
      </c>
      <c r="I21" s="55">
        <v>0</v>
      </c>
      <c r="J21" s="4">
        <f t="shared" si="0"/>
        <v>16960.8</v>
      </c>
      <c r="K21" s="1"/>
    </row>
    <row r="22" spans="1:11" x14ac:dyDescent="0.25">
      <c r="A22" s="5">
        <v>16</v>
      </c>
      <c r="B22" s="6" t="s">
        <v>18</v>
      </c>
      <c r="C22" s="55">
        <v>0</v>
      </c>
      <c r="D22" s="55">
        <v>40178.090000000004</v>
      </c>
      <c r="E22" s="55">
        <v>0</v>
      </c>
      <c r="F22" s="55">
        <v>0</v>
      </c>
      <c r="G22" s="55">
        <v>0</v>
      </c>
      <c r="H22" s="55">
        <v>33694.949999999997</v>
      </c>
      <c r="I22" s="55">
        <v>30439.98</v>
      </c>
      <c r="J22" s="4">
        <f t="shared" si="0"/>
        <v>104313.02</v>
      </c>
      <c r="K22" s="1"/>
    </row>
    <row r="23" spans="1:11" x14ac:dyDescent="0.25">
      <c r="A23" s="5">
        <v>17</v>
      </c>
      <c r="B23" s="6" t="s">
        <v>19</v>
      </c>
      <c r="C23" s="55">
        <v>0</v>
      </c>
      <c r="D23" s="55">
        <v>25878.850000000002</v>
      </c>
      <c r="E23" s="55">
        <v>0</v>
      </c>
      <c r="F23" s="55">
        <v>0</v>
      </c>
      <c r="G23" s="55">
        <v>0</v>
      </c>
      <c r="H23" s="55">
        <v>10181.219999999999</v>
      </c>
      <c r="I23" s="55">
        <v>0</v>
      </c>
      <c r="J23" s="4">
        <f t="shared" si="0"/>
        <v>36060.07</v>
      </c>
      <c r="K23" s="1"/>
    </row>
    <row r="24" spans="1:11" x14ac:dyDescent="0.25">
      <c r="A24" s="5">
        <v>18</v>
      </c>
      <c r="B24" s="6" t="s">
        <v>20</v>
      </c>
      <c r="C24" s="55">
        <v>0</v>
      </c>
      <c r="D24" s="55">
        <v>25573.77</v>
      </c>
      <c r="E24" s="55">
        <v>0</v>
      </c>
      <c r="F24" s="55">
        <v>0</v>
      </c>
      <c r="G24" s="55">
        <v>0</v>
      </c>
      <c r="H24" s="55">
        <v>6171.01</v>
      </c>
      <c r="I24" s="55">
        <v>0</v>
      </c>
      <c r="J24" s="4">
        <f t="shared" si="0"/>
        <v>31744.78</v>
      </c>
      <c r="K24" s="1"/>
    </row>
    <row r="25" spans="1:11" x14ac:dyDescent="0.25">
      <c r="A25" s="5">
        <v>19</v>
      </c>
      <c r="B25" s="6" t="s">
        <v>21</v>
      </c>
      <c r="C25" s="55">
        <v>0</v>
      </c>
      <c r="D25" s="55">
        <v>2905.55</v>
      </c>
      <c r="E25" s="55">
        <v>0</v>
      </c>
      <c r="F25" s="55">
        <v>0</v>
      </c>
      <c r="G25" s="55">
        <v>0</v>
      </c>
      <c r="H25" s="55">
        <v>9284.69</v>
      </c>
      <c r="I25" s="55">
        <v>0</v>
      </c>
      <c r="J25" s="4">
        <f t="shared" si="0"/>
        <v>12190.240000000002</v>
      </c>
      <c r="K25" s="1"/>
    </row>
    <row r="26" spans="1:11" x14ac:dyDescent="0.25">
      <c r="A26" s="5">
        <v>20</v>
      </c>
      <c r="B26" s="6" t="s">
        <v>22</v>
      </c>
      <c r="C26" s="55">
        <v>0</v>
      </c>
      <c r="D26" s="55">
        <v>8181.2300000000005</v>
      </c>
      <c r="E26" s="55">
        <v>0</v>
      </c>
      <c r="F26" s="55">
        <v>0</v>
      </c>
      <c r="G26" s="55">
        <v>0</v>
      </c>
      <c r="H26" s="55">
        <v>14727.44</v>
      </c>
      <c r="I26" s="55">
        <v>0</v>
      </c>
      <c r="J26" s="4">
        <f t="shared" si="0"/>
        <v>22908.670000000002</v>
      </c>
      <c r="K26" s="1"/>
    </row>
    <row r="27" spans="1:11" x14ac:dyDescent="0.25">
      <c r="A27" s="5">
        <v>21</v>
      </c>
      <c r="B27" s="6" t="s">
        <v>23</v>
      </c>
      <c r="C27" s="55">
        <v>30006.71</v>
      </c>
      <c r="D27" s="55">
        <v>263332.72000000003</v>
      </c>
      <c r="E27" s="55">
        <v>1370405</v>
      </c>
      <c r="F27" s="55">
        <v>0</v>
      </c>
      <c r="G27" s="55">
        <v>0</v>
      </c>
      <c r="H27" s="55">
        <v>193391.21</v>
      </c>
      <c r="I27" s="55">
        <v>0</v>
      </c>
      <c r="J27" s="4">
        <f t="shared" si="0"/>
        <v>1857135.6400000001</v>
      </c>
      <c r="K27" s="1"/>
    </row>
    <row r="28" spans="1:11" x14ac:dyDescent="0.25">
      <c r="A28" s="5">
        <v>22</v>
      </c>
      <c r="B28" s="6" t="s">
        <v>24</v>
      </c>
      <c r="C28" s="55">
        <v>0</v>
      </c>
      <c r="D28" s="55">
        <v>7007.26</v>
      </c>
      <c r="E28" s="55">
        <v>0</v>
      </c>
      <c r="F28" s="55">
        <v>0</v>
      </c>
      <c r="G28" s="55">
        <v>0</v>
      </c>
      <c r="H28" s="55">
        <v>2319.77</v>
      </c>
      <c r="I28" s="55">
        <v>0</v>
      </c>
      <c r="J28" s="4">
        <f t="shared" si="0"/>
        <v>9327.0300000000007</v>
      </c>
      <c r="K28" s="1"/>
    </row>
    <row r="29" spans="1:11" x14ac:dyDescent="0.25">
      <c r="A29" s="5">
        <v>23</v>
      </c>
      <c r="B29" s="6" t="s">
        <v>25</v>
      </c>
      <c r="C29" s="55">
        <v>0</v>
      </c>
      <c r="D29" s="55">
        <v>3129.53</v>
      </c>
      <c r="E29" s="55">
        <v>0</v>
      </c>
      <c r="F29" s="55">
        <v>0</v>
      </c>
      <c r="G29" s="55">
        <v>0</v>
      </c>
      <c r="H29" s="55">
        <v>152.97999999999999</v>
      </c>
      <c r="I29" s="55">
        <v>0</v>
      </c>
      <c r="J29" s="4">
        <f t="shared" si="0"/>
        <v>3282.51</v>
      </c>
      <c r="K29" s="1"/>
    </row>
    <row r="30" spans="1:11" x14ac:dyDescent="0.25">
      <c r="A30" s="5">
        <v>24</v>
      </c>
      <c r="B30" s="6" t="s">
        <v>26</v>
      </c>
      <c r="C30" s="55">
        <v>0</v>
      </c>
      <c r="D30" s="55">
        <v>39507.96</v>
      </c>
      <c r="E30" s="55">
        <v>0</v>
      </c>
      <c r="F30" s="55">
        <v>0</v>
      </c>
      <c r="G30" s="55">
        <v>0</v>
      </c>
      <c r="H30" s="55">
        <v>29985.38</v>
      </c>
      <c r="I30" s="55">
        <v>0</v>
      </c>
      <c r="J30" s="4">
        <f t="shared" si="0"/>
        <v>69493.34</v>
      </c>
      <c r="K30" s="1"/>
    </row>
    <row r="31" spans="1:11" x14ac:dyDescent="0.25">
      <c r="A31" s="5">
        <v>25</v>
      </c>
      <c r="B31" s="6" t="s">
        <v>27</v>
      </c>
      <c r="C31" s="55">
        <v>0</v>
      </c>
      <c r="D31" s="55">
        <v>8498.61</v>
      </c>
      <c r="E31" s="55">
        <v>0</v>
      </c>
      <c r="F31" s="55">
        <v>0</v>
      </c>
      <c r="G31" s="55">
        <v>0</v>
      </c>
      <c r="H31" s="55">
        <v>3275.11</v>
      </c>
      <c r="I31" s="55">
        <v>0</v>
      </c>
      <c r="J31" s="4">
        <f t="shared" si="0"/>
        <v>11773.720000000001</v>
      </c>
      <c r="K31" s="1"/>
    </row>
    <row r="32" spans="1:11" x14ac:dyDescent="0.25">
      <c r="A32" s="5">
        <v>26</v>
      </c>
      <c r="B32" s="6" t="s">
        <v>28</v>
      </c>
      <c r="C32" s="55">
        <v>0</v>
      </c>
      <c r="D32" s="55">
        <v>11914.45</v>
      </c>
      <c r="E32" s="55">
        <v>0</v>
      </c>
      <c r="F32" s="55">
        <v>0</v>
      </c>
      <c r="G32" s="55">
        <v>0</v>
      </c>
      <c r="H32" s="55">
        <v>7471.95</v>
      </c>
      <c r="I32" s="55">
        <v>0</v>
      </c>
      <c r="J32" s="4">
        <f t="shared" si="0"/>
        <v>19386.400000000001</v>
      </c>
      <c r="K32" s="1"/>
    </row>
    <row r="33" spans="1:11" x14ac:dyDescent="0.25">
      <c r="A33" s="5">
        <v>27</v>
      </c>
      <c r="B33" s="6" t="s">
        <v>29</v>
      </c>
      <c r="C33" s="55">
        <v>0</v>
      </c>
      <c r="D33" s="55">
        <v>18537.939999999999</v>
      </c>
      <c r="E33" s="55">
        <v>0</v>
      </c>
      <c r="F33" s="55">
        <v>0</v>
      </c>
      <c r="G33" s="55">
        <v>0</v>
      </c>
      <c r="H33" s="55">
        <v>67270.53</v>
      </c>
      <c r="I33" s="55">
        <v>0</v>
      </c>
      <c r="J33" s="4">
        <f t="shared" si="0"/>
        <v>85808.47</v>
      </c>
      <c r="K33" s="1"/>
    </row>
    <row r="34" spans="1:11" x14ac:dyDescent="0.25">
      <c r="A34" s="5">
        <v>28</v>
      </c>
      <c r="B34" s="6" t="s">
        <v>30</v>
      </c>
      <c r="C34" s="55">
        <v>0</v>
      </c>
      <c r="D34" s="55">
        <v>6168.84</v>
      </c>
      <c r="E34" s="55">
        <v>0</v>
      </c>
      <c r="F34" s="55">
        <v>0</v>
      </c>
      <c r="G34" s="55">
        <v>0</v>
      </c>
      <c r="H34" s="55">
        <v>1323.68</v>
      </c>
      <c r="I34" s="55">
        <v>0</v>
      </c>
      <c r="J34" s="4">
        <f t="shared" si="0"/>
        <v>7492.52</v>
      </c>
      <c r="K34" s="1"/>
    </row>
    <row r="35" spans="1:11" ht="15.6" x14ac:dyDescent="0.25">
      <c r="A35" s="5">
        <v>29</v>
      </c>
      <c r="B35" s="6" t="s">
        <v>246</v>
      </c>
      <c r="C35" s="55">
        <v>212893.80000000002</v>
      </c>
      <c r="D35" s="55">
        <v>683046.8</v>
      </c>
      <c r="E35" s="55">
        <v>2272120.1800000002</v>
      </c>
      <c r="F35" s="55">
        <v>0</v>
      </c>
      <c r="G35" s="55">
        <v>456432.35000000003</v>
      </c>
      <c r="H35" s="55">
        <v>309086.67</v>
      </c>
      <c r="I35" s="55">
        <v>436123.31</v>
      </c>
      <c r="J35" s="4">
        <f t="shared" si="0"/>
        <v>4369703.1100000003</v>
      </c>
      <c r="K35" s="1"/>
    </row>
    <row r="36" spans="1:11" x14ac:dyDescent="0.25">
      <c r="A36" s="5">
        <v>30</v>
      </c>
      <c r="B36" s="6" t="s">
        <v>31</v>
      </c>
      <c r="C36" s="55">
        <v>0</v>
      </c>
      <c r="D36" s="55">
        <v>47328.270000000004</v>
      </c>
      <c r="E36" s="55">
        <v>0</v>
      </c>
      <c r="F36" s="55">
        <v>0</v>
      </c>
      <c r="G36" s="55">
        <v>0</v>
      </c>
      <c r="H36" s="55">
        <v>3924.69</v>
      </c>
      <c r="I36" s="55">
        <v>0</v>
      </c>
      <c r="J36" s="4">
        <f t="shared" si="0"/>
        <v>51252.960000000006</v>
      </c>
      <c r="K36" s="1"/>
    </row>
    <row r="37" spans="1:11" x14ac:dyDescent="0.25">
      <c r="A37" s="5">
        <v>31</v>
      </c>
      <c r="B37" s="6" t="s">
        <v>32</v>
      </c>
      <c r="C37" s="55">
        <v>0</v>
      </c>
      <c r="D37" s="55">
        <v>10748.300000000001</v>
      </c>
      <c r="E37" s="55">
        <v>0</v>
      </c>
      <c r="F37" s="55">
        <v>0</v>
      </c>
      <c r="G37" s="55">
        <v>0</v>
      </c>
      <c r="H37" s="55">
        <v>2166.66</v>
      </c>
      <c r="I37" s="55">
        <v>0</v>
      </c>
      <c r="J37" s="4">
        <f t="shared" si="0"/>
        <v>12914.960000000001</v>
      </c>
      <c r="K37" s="1"/>
    </row>
    <row r="38" spans="1:11" x14ac:dyDescent="0.25">
      <c r="A38" s="5">
        <v>32</v>
      </c>
      <c r="B38" s="6" t="s">
        <v>33</v>
      </c>
      <c r="C38" s="55">
        <v>0</v>
      </c>
      <c r="D38" s="55">
        <v>14483.42</v>
      </c>
      <c r="E38" s="55">
        <v>0</v>
      </c>
      <c r="F38" s="55">
        <v>0</v>
      </c>
      <c r="G38" s="55">
        <v>0</v>
      </c>
      <c r="H38" s="55">
        <v>4653.09</v>
      </c>
      <c r="I38" s="55">
        <v>0</v>
      </c>
      <c r="J38" s="4">
        <f t="shared" si="0"/>
        <v>19136.510000000002</v>
      </c>
      <c r="K38" s="1"/>
    </row>
    <row r="39" spans="1:11" x14ac:dyDescent="0.25">
      <c r="A39" s="5">
        <v>33</v>
      </c>
      <c r="B39" s="6" t="s">
        <v>34</v>
      </c>
      <c r="C39" s="55">
        <v>48848.800000000003</v>
      </c>
      <c r="D39" s="55">
        <v>38390.400000000001</v>
      </c>
      <c r="E39" s="55">
        <v>0</v>
      </c>
      <c r="F39" s="55">
        <v>0</v>
      </c>
      <c r="G39" s="55">
        <v>104729.1</v>
      </c>
      <c r="H39" s="55">
        <v>15785.53</v>
      </c>
      <c r="I39" s="55">
        <v>0</v>
      </c>
      <c r="J39" s="4">
        <f t="shared" ref="J39:J70" si="1">SUM(C39:I39)</f>
        <v>207753.83000000002</v>
      </c>
      <c r="K39" s="1"/>
    </row>
    <row r="40" spans="1:11" x14ac:dyDescent="0.25">
      <c r="A40" s="5">
        <v>34</v>
      </c>
      <c r="B40" s="6" t="s">
        <v>35</v>
      </c>
      <c r="C40" s="55">
        <v>0</v>
      </c>
      <c r="D40" s="55">
        <v>65702.61</v>
      </c>
      <c r="E40" s="55">
        <v>690935.68</v>
      </c>
      <c r="F40" s="55">
        <v>0</v>
      </c>
      <c r="G40" s="55">
        <v>0</v>
      </c>
      <c r="H40" s="55">
        <v>52690.020000000004</v>
      </c>
      <c r="I40" s="55">
        <v>128991.40000000001</v>
      </c>
      <c r="J40" s="4">
        <f t="shared" si="1"/>
        <v>938319.71000000008</v>
      </c>
      <c r="K40" s="1"/>
    </row>
    <row r="41" spans="1:11" x14ac:dyDescent="0.25">
      <c r="A41" s="5">
        <v>35</v>
      </c>
      <c r="B41" s="6" t="s">
        <v>36</v>
      </c>
      <c r="C41" s="55">
        <v>0</v>
      </c>
      <c r="D41" s="55">
        <v>11259.5</v>
      </c>
      <c r="E41" s="55">
        <v>0</v>
      </c>
      <c r="F41" s="55">
        <v>0</v>
      </c>
      <c r="G41" s="55">
        <v>0</v>
      </c>
      <c r="H41" s="55">
        <v>8537.2900000000009</v>
      </c>
      <c r="I41" s="55">
        <v>0</v>
      </c>
      <c r="J41" s="4">
        <f t="shared" si="1"/>
        <v>19796.79</v>
      </c>
      <c r="K41" s="1"/>
    </row>
    <row r="42" spans="1:11" x14ac:dyDescent="0.25">
      <c r="A42" s="5">
        <v>36</v>
      </c>
      <c r="B42" s="6" t="s">
        <v>37</v>
      </c>
      <c r="C42" s="55">
        <v>0</v>
      </c>
      <c r="D42" s="55">
        <v>23319.96</v>
      </c>
      <c r="E42" s="55">
        <v>0</v>
      </c>
      <c r="F42" s="55">
        <v>0</v>
      </c>
      <c r="G42" s="55">
        <v>0</v>
      </c>
      <c r="H42" s="55">
        <v>9907.67</v>
      </c>
      <c r="I42" s="55">
        <v>0</v>
      </c>
      <c r="J42" s="4">
        <f t="shared" si="1"/>
        <v>33227.629999999997</v>
      </c>
      <c r="K42" s="1"/>
    </row>
    <row r="43" spans="1:11" x14ac:dyDescent="0.25">
      <c r="A43" s="5">
        <v>37</v>
      </c>
      <c r="B43" s="6" t="s">
        <v>38</v>
      </c>
      <c r="C43" s="55">
        <v>0</v>
      </c>
      <c r="D43" s="55">
        <v>12121.92</v>
      </c>
      <c r="E43" s="55">
        <v>0</v>
      </c>
      <c r="F43" s="55">
        <v>0</v>
      </c>
      <c r="G43" s="55">
        <v>0</v>
      </c>
      <c r="H43" s="55">
        <v>1438.3500000000001</v>
      </c>
      <c r="I43" s="55">
        <v>0</v>
      </c>
      <c r="J43" s="4">
        <f t="shared" si="1"/>
        <v>13560.27</v>
      </c>
      <c r="K43" s="1"/>
    </row>
    <row r="44" spans="1:11" x14ac:dyDescent="0.25">
      <c r="A44" s="5">
        <v>38</v>
      </c>
      <c r="B44" s="6" t="s">
        <v>39</v>
      </c>
      <c r="C44" s="55">
        <v>0</v>
      </c>
      <c r="D44" s="55">
        <v>10502.61</v>
      </c>
      <c r="E44" s="55">
        <v>0</v>
      </c>
      <c r="F44" s="55">
        <v>0</v>
      </c>
      <c r="G44" s="55">
        <v>0</v>
      </c>
      <c r="H44" s="55">
        <v>4836.91</v>
      </c>
      <c r="I44" s="55">
        <v>0</v>
      </c>
      <c r="J44" s="4">
        <f t="shared" si="1"/>
        <v>15339.52</v>
      </c>
      <c r="K44" s="1"/>
    </row>
    <row r="45" spans="1:11" x14ac:dyDescent="0.25">
      <c r="A45" s="5">
        <v>39</v>
      </c>
      <c r="B45" s="6" t="s">
        <v>40</v>
      </c>
      <c r="C45" s="55">
        <v>0</v>
      </c>
      <c r="D45" s="55">
        <v>14412.04</v>
      </c>
      <c r="E45" s="55">
        <v>0</v>
      </c>
      <c r="F45" s="55">
        <v>0</v>
      </c>
      <c r="G45" s="55">
        <v>0</v>
      </c>
      <c r="H45" s="55">
        <v>3838.63</v>
      </c>
      <c r="I45" s="55">
        <v>0</v>
      </c>
      <c r="J45" s="4">
        <f t="shared" si="1"/>
        <v>18250.670000000002</v>
      </c>
      <c r="K45" s="1"/>
    </row>
    <row r="46" spans="1:11" ht="15.6" x14ac:dyDescent="0.25">
      <c r="A46" s="5">
        <v>40</v>
      </c>
      <c r="B46" s="6" t="s">
        <v>247</v>
      </c>
      <c r="C46" s="55">
        <v>0</v>
      </c>
      <c r="D46" s="55">
        <v>10780.880000000001</v>
      </c>
      <c r="E46" s="55">
        <v>0</v>
      </c>
      <c r="F46" s="55">
        <v>0</v>
      </c>
      <c r="G46" s="55">
        <v>0</v>
      </c>
      <c r="H46" s="55">
        <v>19900.900000000001</v>
      </c>
      <c r="I46" s="55">
        <v>0</v>
      </c>
      <c r="J46" s="4">
        <f t="shared" ref="J46" si="2">SUM(C46:I46)</f>
        <v>30681.780000000002</v>
      </c>
      <c r="K46" s="1"/>
    </row>
    <row r="47" spans="1:11" x14ac:dyDescent="0.25">
      <c r="A47" s="5">
        <v>41</v>
      </c>
      <c r="B47" s="6" t="s">
        <v>41</v>
      </c>
      <c r="C47" s="55">
        <v>0</v>
      </c>
      <c r="D47" s="55">
        <v>25817.25</v>
      </c>
      <c r="E47" s="55">
        <v>0</v>
      </c>
      <c r="F47" s="55">
        <v>0</v>
      </c>
      <c r="G47" s="55">
        <v>0</v>
      </c>
      <c r="H47" s="55">
        <v>35218.1</v>
      </c>
      <c r="I47" s="55">
        <v>9587.6200000000008</v>
      </c>
      <c r="J47" s="4">
        <f t="shared" si="1"/>
        <v>70622.97</v>
      </c>
      <c r="K47" s="1"/>
    </row>
    <row r="48" spans="1:11" x14ac:dyDescent="0.25">
      <c r="A48" s="5">
        <v>42</v>
      </c>
      <c r="B48" s="6" t="s">
        <v>42</v>
      </c>
      <c r="C48" s="55">
        <v>0</v>
      </c>
      <c r="D48" s="55">
        <v>145628.13</v>
      </c>
      <c r="E48" s="55">
        <v>0</v>
      </c>
      <c r="F48" s="55">
        <v>0</v>
      </c>
      <c r="G48" s="55">
        <v>8420.65</v>
      </c>
      <c r="H48" s="55">
        <v>35465.99</v>
      </c>
      <c r="I48" s="55">
        <v>0</v>
      </c>
      <c r="J48" s="4">
        <f t="shared" si="1"/>
        <v>189514.77</v>
      </c>
      <c r="K48" s="1"/>
    </row>
    <row r="49" spans="1:11" x14ac:dyDescent="0.25">
      <c r="A49" s="5">
        <v>43</v>
      </c>
      <c r="B49" s="6" t="s">
        <v>43</v>
      </c>
      <c r="C49" s="55">
        <v>0</v>
      </c>
      <c r="D49" s="55">
        <v>0</v>
      </c>
      <c r="E49" s="55">
        <v>1701204.37</v>
      </c>
      <c r="F49" s="55">
        <v>0</v>
      </c>
      <c r="G49" s="55">
        <v>0</v>
      </c>
      <c r="H49" s="55">
        <v>115662.12</v>
      </c>
      <c r="I49" s="55">
        <v>94250.84</v>
      </c>
      <c r="J49" s="4">
        <f t="shared" si="1"/>
        <v>1911117.3300000003</v>
      </c>
      <c r="K49" s="1"/>
    </row>
    <row r="50" spans="1:11" x14ac:dyDescent="0.25">
      <c r="A50" s="5">
        <v>44</v>
      </c>
      <c r="B50" s="6" t="s">
        <v>44</v>
      </c>
      <c r="C50" s="55">
        <v>0</v>
      </c>
      <c r="D50" s="55">
        <v>42775</v>
      </c>
      <c r="E50" s="55">
        <v>0</v>
      </c>
      <c r="F50" s="55">
        <v>0</v>
      </c>
      <c r="G50" s="55">
        <v>0</v>
      </c>
      <c r="H50" s="55">
        <v>10705.87</v>
      </c>
      <c r="I50" s="55">
        <v>5459.02</v>
      </c>
      <c r="J50" s="4">
        <f t="shared" si="1"/>
        <v>58939.89</v>
      </c>
      <c r="K50" s="1"/>
    </row>
    <row r="51" spans="1:11" x14ac:dyDescent="0.25">
      <c r="A51" s="5">
        <v>45</v>
      </c>
      <c r="B51" s="6" t="s">
        <v>45</v>
      </c>
      <c r="C51" s="55">
        <v>0</v>
      </c>
      <c r="D51" s="55">
        <v>1137.3700000000001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4">
        <f t="shared" si="1"/>
        <v>1137.3700000000001</v>
      </c>
      <c r="K51" s="1"/>
    </row>
    <row r="52" spans="1:11" x14ac:dyDescent="0.25">
      <c r="A52" s="5">
        <v>46</v>
      </c>
      <c r="B52" s="6" t="s">
        <v>46</v>
      </c>
      <c r="C52" s="55">
        <v>4155.29</v>
      </c>
      <c r="D52" s="55">
        <v>22542.33</v>
      </c>
      <c r="E52" s="55">
        <v>0</v>
      </c>
      <c r="F52" s="55">
        <v>0</v>
      </c>
      <c r="G52" s="55">
        <v>0</v>
      </c>
      <c r="H52" s="55">
        <v>5580.18</v>
      </c>
      <c r="I52" s="55">
        <v>0</v>
      </c>
      <c r="J52" s="4">
        <f t="shared" si="1"/>
        <v>32277.800000000003</v>
      </c>
      <c r="K52" s="1"/>
    </row>
    <row r="53" spans="1:11" ht="15.6" x14ac:dyDescent="0.25">
      <c r="A53" s="5">
        <v>47</v>
      </c>
      <c r="B53" s="6" t="s">
        <v>248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4">
        <f t="shared" si="1"/>
        <v>0</v>
      </c>
      <c r="K53" s="1"/>
    </row>
    <row r="54" spans="1:11" x14ac:dyDescent="0.25">
      <c r="A54" s="5">
        <v>48</v>
      </c>
      <c r="B54" s="6" t="s">
        <v>47</v>
      </c>
      <c r="C54" s="55">
        <v>0</v>
      </c>
      <c r="D54" s="55">
        <v>16730.64</v>
      </c>
      <c r="E54" s="55">
        <v>0</v>
      </c>
      <c r="F54" s="55">
        <v>0</v>
      </c>
      <c r="G54" s="55">
        <v>0</v>
      </c>
      <c r="H54" s="55">
        <v>16879.97</v>
      </c>
      <c r="I54" s="55">
        <v>0</v>
      </c>
      <c r="J54" s="4">
        <f t="shared" si="1"/>
        <v>33610.61</v>
      </c>
      <c r="K54" s="1"/>
    </row>
    <row r="55" spans="1:11" x14ac:dyDescent="0.25">
      <c r="A55" s="5">
        <v>49</v>
      </c>
      <c r="B55" s="6" t="s">
        <v>48</v>
      </c>
      <c r="C55" s="55">
        <v>0</v>
      </c>
      <c r="D55" s="55">
        <v>3707.64</v>
      </c>
      <c r="E55" s="55">
        <v>0</v>
      </c>
      <c r="F55" s="55">
        <v>0</v>
      </c>
      <c r="G55" s="55">
        <v>0</v>
      </c>
      <c r="H55" s="55">
        <v>4500.84</v>
      </c>
      <c r="I55" s="55">
        <v>0</v>
      </c>
      <c r="J55" s="4">
        <f t="shared" si="1"/>
        <v>8208.48</v>
      </c>
      <c r="K55" s="1"/>
    </row>
    <row r="56" spans="1:11" x14ac:dyDescent="0.25">
      <c r="A56" s="5">
        <v>50</v>
      </c>
      <c r="B56" s="6" t="s">
        <v>49</v>
      </c>
      <c r="C56" s="55">
        <v>61859.61</v>
      </c>
      <c r="D56" s="55">
        <v>14127.44</v>
      </c>
      <c r="E56" s="55">
        <v>0</v>
      </c>
      <c r="F56" s="55">
        <v>68671.83</v>
      </c>
      <c r="G56" s="55">
        <v>0</v>
      </c>
      <c r="H56" s="55">
        <v>4418.5600000000004</v>
      </c>
      <c r="I56" s="55">
        <v>0</v>
      </c>
      <c r="J56" s="4">
        <f t="shared" si="1"/>
        <v>149077.44</v>
      </c>
      <c r="K56" s="1"/>
    </row>
    <row r="57" spans="1:11" x14ac:dyDescent="0.25">
      <c r="A57" s="5">
        <v>51</v>
      </c>
      <c r="B57" s="6" t="s">
        <v>50</v>
      </c>
      <c r="C57" s="55">
        <v>0</v>
      </c>
      <c r="D57" s="55">
        <v>4634.67</v>
      </c>
      <c r="E57" s="55">
        <v>0</v>
      </c>
      <c r="F57" s="55">
        <v>0</v>
      </c>
      <c r="G57" s="55">
        <v>0</v>
      </c>
      <c r="H57" s="55">
        <v>883.62</v>
      </c>
      <c r="I57" s="55">
        <v>0</v>
      </c>
      <c r="J57" s="4">
        <f t="shared" si="1"/>
        <v>5518.29</v>
      </c>
      <c r="K57" s="1"/>
    </row>
    <row r="58" spans="1:11" x14ac:dyDescent="0.25">
      <c r="A58" s="5">
        <v>52</v>
      </c>
      <c r="B58" s="6" t="s">
        <v>51</v>
      </c>
      <c r="C58" s="55">
        <v>0</v>
      </c>
      <c r="D58" s="55">
        <v>16494.37</v>
      </c>
      <c r="E58" s="55">
        <v>0</v>
      </c>
      <c r="F58" s="55">
        <v>0</v>
      </c>
      <c r="G58" s="55">
        <v>0</v>
      </c>
      <c r="H58" s="55">
        <v>30357.21</v>
      </c>
      <c r="I58" s="55">
        <v>0</v>
      </c>
      <c r="J58" s="4">
        <f t="shared" si="1"/>
        <v>46851.58</v>
      </c>
      <c r="K58" s="1"/>
    </row>
    <row r="59" spans="1:11" x14ac:dyDescent="0.25">
      <c r="A59" s="5">
        <v>53</v>
      </c>
      <c r="B59" s="6" t="s">
        <v>52</v>
      </c>
      <c r="C59" s="55">
        <v>0</v>
      </c>
      <c r="D59" s="55">
        <v>355811.4</v>
      </c>
      <c r="E59" s="55">
        <v>608724.77</v>
      </c>
      <c r="F59" s="55">
        <v>0</v>
      </c>
      <c r="G59" s="55">
        <v>18734.650000000001</v>
      </c>
      <c r="H59" s="55">
        <v>105342.40000000001</v>
      </c>
      <c r="I59" s="55">
        <v>121425.96</v>
      </c>
      <c r="J59" s="4">
        <f t="shared" si="1"/>
        <v>1210039.18</v>
      </c>
      <c r="K59" s="1"/>
    </row>
    <row r="60" spans="1:11" x14ac:dyDescent="0.25">
      <c r="A60" s="5">
        <v>54</v>
      </c>
      <c r="B60" s="6" t="s">
        <v>53</v>
      </c>
      <c r="C60" s="55">
        <v>0</v>
      </c>
      <c r="D60" s="55">
        <v>27861.75</v>
      </c>
      <c r="E60" s="55">
        <v>0</v>
      </c>
      <c r="F60" s="55">
        <v>0</v>
      </c>
      <c r="G60" s="55">
        <v>0</v>
      </c>
      <c r="H60" s="55">
        <v>34640.120000000003</v>
      </c>
      <c r="I60" s="55">
        <v>0</v>
      </c>
      <c r="J60" s="4">
        <f t="shared" si="1"/>
        <v>62501.87</v>
      </c>
      <c r="K60" s="1"/>
    </row>
    <row r="61" spans="1:11" x14ac:dyDescent="0.25">
      <c r="A61" s="5">
        <v>55</v>
      </c>
      <c r="B61" s="6" t="s">
        <v>54</v>
      </c>
      <c r="C61" s="55">
        <v>0</v>
      </c>
      <c r="D61" s="55">
        <v>10449.19</v>
      </c>
      <c r="E61" s="55">
        <v>0</v>
      </c>
      <c r="F61" s="55">
        <v>0</v>
      </c>
      <c r="G61" s="55">
        <v>0</v>
      </c>
      <c r="H61" s="55">
        <v>12124.87</v>
      </c>
      <c r="I61" s="55">
        <v>0</v>
      </c>
      <c r="J61" s="4">
        <f t="shared" si="1"/>
        <v>22574.06</v>
      </c>
      <c r="K61" s="1"/>
    </row>
    <row r="62" spans="1:11" x14ac:dyDescent="0.25">
      <c r="A62" s="5">
        <v>56</v>
      </c>
      <c r="B62" s="6" t="s">
        <v>55</v>
      </c>
      <c r="C62" s="55">
        <v>0</v>
      </c>
      <c r="D62" s="55">
        <v>9530.18</v>
      </c>
      <c r="E62" s="55">
        <v>0</v>
      </c>
      <c r="F62" s="55">
        <v>0</v>
      </c>
      <c r="G62" s="55">
        <v>0</v>
      </c>
      <c r="H62" s="55">
        <v>1216.96</v>
      </c>
      <c r="I62" s="55">
        <v>0</v>
      </c>
      <c r="J62" s="4">
        <f t="shared" si="1"/>
        <v>10747.14</v>
      </c>
      <c r="K62" s="1"/>
    </row>
    <row r="63" spans="1:11" x14ac:dyDescent="0.25">
      <c r="A63" s="5">
        <v>57</v>
      </c>
      <c r="B63" s="6" t="s">
        <v>56</v>
      </c>
      <c r="C63" s="55">
        <v>0</v>
      </c>
      <c r="D63" s="55">
        <v>6141.72</v>
      </c>
      <c r="E63" s="55">
        <v>0</v>
      </c>
      <c r="F63" s="55">
        <v>0</v>
      </c>
      <c r="G63" s="55">
        <v>0</v>
      </c>
      <c r="H63" s="55">
        <v>110.94</v>
      </c>
      <c r="I63" s="55">
        <v>0</v>
      </c>
      <c r="J63" s="4">
        <f t="shared" si="1"/>
        <v>6252.66</v>
      </c>
      <c r="K63" s="1"/>
    </row>
    <row r="64" spans="1:11" x14ac:dyDescent="0.25">
      <c r="A64" s="5">
        <v>58</v>
      </c>
      <c r="B64" s="6" t="s">
        <v>57</v>
      </c>
      <c r="C64" s="55">
        <v>0</v>
      </c>
      <c r="D64" s="55">
        <v>21549.41</v>
      </c>
      <c r="E64" s="55">
        <v>0</v>
      </c>
      <c r="F64" s="55">
        <v>0</v>
      </c>
      <c r="G64" s="55">
        <v>0</v>
      </c>
      <c r="H64" s="55">
        <v>61788.62</v>
      </c>
      <c r="I64" s="55">
        <v>0</v>
      </c>
      <c r="J64" s="4">
        <f t="shared" si="1"/>
        <v>83338.03</v>
      </c>
      <c r="K64" s="1"/>
    </row>
    <row r="65" spans="1:11" x14ac:dyDescent="0.25">
      <c r="A65" s="5">
        <v>59</v>
      </c>
      <c r="B65" s="6" t="s">
        <v>58</v>
      </c>
      <c r="C65" s="55">
        <v>0</v>
      </c>
      <c r="D65" s="55">
        <v>6833.57</v>
      </c>
      <c r="E65" s="55">
        <v>0</v>
      </c>
      <c r="F65" s="55">
        <v>0</v>
      </c>
      <c r="G65" s="55">
        <v>0</v>
      </c>
      <c r="H65" s="55">
        <v>554.76</v>
      </c>
      <c r="I65" s="55">
        <v>0</v>
      </c>
      <c r="J65" s="4">
        <f t="shared" si="1"/>
        <v>7388.33</v>
      </c>
      <c r="K65" s="1"/>
    </row>
    <row r="66" spans="1:11" x14ac:dyDescent="0.25">
      <c r="A66" s="5">
        <v>60</v>
      </c>
      <c r="B66" s="6" t="s">
        <v>59</v>
      </c>
      <c r="C66" s="55">
        <v>0</v>
      </c>
      <c r="D66" s="55">
        <v>139025.59</v>
      </c>
      <c r="E66" s="55">
        <v>558315.18000000005</v>
      </c>
      <c r="F66" s="55">
        <v>0</v>
      </c>
      <c r="G66" s="55">
        <v>0</v>
      </c>
      <c r="H66" s="55">
        <v>20574.54</v>
      </c>
      <c r="I66" s="55">
        <v>0</v>
      </c>
      <c r="J66" s="4">
        <f t="shared" si="1"/>
        <v>717915.31</v>
      </c>
      <c r="K66" s="1"/>
    </row>
    <row r="67" spans="1:11" x14ac:dyDescent="0.25">
      <c r="A67" s="5">
        <v>62</v>
      </c>
      <c r="B67" s="6" t="s">
        <v>60</v>
      </c>
      <c r="C67" s="55">
        <v>0</v>
      </c>
      <c r="D67" s="55">
        <v>8756.4500000000007</v>
      </c>
      <c r="E67" s="55">
        <v>0</v>
      </c>
      <c r="F67" s="55">
        <v>0</v>
      </c>
      <c r="G67" s="55">
        <v>0</v>
      </c>
      <c r="H67" s="55">
        <v>2139.23</v>
      </c>
      <c r="I67" s="55">
        <v>0</v>
      </c>
      <c r="J67" s="4">
        <f t="shared" si="1"/>
        <v>10895.68</v>
      </c>
      <c r="K67" s="1"/>
    </row>
    <row r="68" spans="1:11" x14ac:dyDescent="0.25">
      <c r="A68" s="5">
        <v>63</v>
      </c>
      <c r="B68" s="6" t="s">
        <v>61</v>
      </c>
      <c r="C68" s="55">
        <v>0</v>
      </c>
      <c r="D68" s="55">
        <v>12813.49</v>
      </c>
      <c r="E68" s="55">
        <v>0</v>
      </c>
      <c r="F68" s="55">
        <v>0</v>
      </c>
      <c r="G68" s="55">
        <v>0</v>
      </c>
      <c r="H68" s="55">
        <v>4965.4400000000005</v>
      </c>
      <c r="I68" s="55">
        <v>0</v>
      </c>
      <c r="J68" s="4">
        <f t="shared" si="1"/>
        <v>17778.93</v>
      </c>
      <c r="K68" s="1"/>
    </row>
    <row r="69" spans="1:11" x14ac:dyDescent="0.25">
      <c r="A69" s="5">
        <v>65</v>
      </c>
      <c r="B69" s="6" t="s">
        <v>62</v>
      </c>
      <c r="C69" s="55">
        <v>0</v>
      </c>
      <c r="D69" s="55">
        <v>7786.6</v>
      </c>
      <c r="E69" s="55">
        <v>0</v>
      </c>
      <c r="F69" s="55">
        <v>0</v>
      </c>
      <c r="G69" s="55">
        <v>0</v>
      </c>
      <c r="H69" s="55">
        <v>545.79999999999995</v>
      </c>
      <c r="I69" s="55">
        <v>0</v>
      </c>
      <c r="J69" s="4">
        <f t="shared" si="1"/>
        <v>8332.4</v>
      </c>
      <c r="K69" s="1"/>
    </row>
    <row r="70" spans="1:11" x14ac:dyDescent="0.25">
      <c r="A70" s="5">
        <v>66</v>
      </c>
      <c r="B70" s="6" t="s">
        <v>63</v>
      </c>
      <c r="C70" s="55">
        <v>0</v>
      </c>
      <c r="D70" s="55">
        <v>6010.2300000000005</v>
      </c>
      <c r="E70" s="55">
        <v>0</v>
      </c>
      <c r="F70" s="55">
        <v>0</v>
      </c>
      <c r="G70" s="55">
        <v>0</v>
      </c>
      <c r="H70" s="55">
        <v>7596.8</v>
      </c>
      <c r="I70" s="55">
        <v>0</v>
      </c>
      <c r="J70" s="4">
        <f t="shared" si="1"/>
        <v>13607.03</v>
      </c>
      <c r="K70" s="1"/>
    </row>
    <row r="71" spans="1:11" x14ac:dyDescent="0.25">
      <c r="A71" s="5">
        <v>67</v>
      </c>
      <c r="B71" s="6" t="s">
        <v>64</v>
      </c>
      <c r="C71" s="55">
        <v>0</v>
      </c>
      <c r="D71" s="55">
        <v>9234</v>
      </c>
      <c r="E71" s="55">
        <v>0</v>
      </c>
      <c r="F71" s="55">
        <v>0</v>
      </c>
      <c r="G71" s="55">
        <v>0</v>
      </c>
      <c r="H71" s="55">
        <v>2304.23</v>
      </c>
      <c r="I71" s="55">
        <v>0</v>
      </c>
      <c r="J71" s="4">
        <f t="shared" ref="J71:J101" si="3">SUM(C71:I71)</f>
        <v>11538.23</v>
      </c>
      <c r="K71" s="1"/>
    </row>
    <row r="72" spans="1:11" x14ac:dyDescent="0.25">
      <c r="A72" s="5">
        <v>68</v>
      </c>
      <c r="B72" s="6" t="s">
        <v>65</v>
      </c>
      <c r="C72" s="55">
        <v>28201.31</v>
      </c>
      <c r="D72" s="55">
        <v>26223.56</v>
      </c>
      <c r="E72" s="55">
        <v>0</v>
      </c>
      <c r="F72" s="55">
        <v>0</v>
      </c>
      <c r="G72" s="55">
        <v>60462.03</v>
      </c>
      <c r="H72" s="55">
        <v>4705.2</v>
      </c>
      <c r="I72" s="55">
        <v>0</v>
      </c>
      <c r="J72" s="4">
        <f t="shared" si="3"/>
        <v>119592.09999999999</v>
      </c>
      <c r="K72" s="1"/>
    </row>
    <row r="73" spans="1:11" x14ac:dyDescent="0.25">
      <c r="A73" s="5">
        <v>69</v>
      </c>
      <c r="B73" s="6" t="s">
        <v>66</v>
      </c>
      <c r="C73" s="55">
        <v>0</v>
      </c>
      <c r="D73" s="55">
        <v>13427.720000000001</v>
      </c>
      <c r="E73" s="55">
        <v>0</v>
      </c>
      <c r="F73" s="55">
        <v>0</v>
      </c>
      <c r="G73" s="55">
        <v>0</v>
      </c>
      <c r="H73" s="55">
        <v>2826.81</v>
      </c>
      <c r="I73" s="55">
        <v>2566.6799999999998</v>
      </c>
      <c r="J73" s="4">
        <f t="shared" si="3"/>
        <v>18821.21</v>
      </c>
      <c r="K73" s="1"/>
    </row>
    <row r="74" spans="1:11" x14ac:dyDescent="0.25">
      <c r="A74" s="5">
        <v>70</v>
      </c>
      <c r="B74" s="6" t="s">
        <v>67</v>
      </c>
      <c r="C74" s="55">
        <v>0</v>
      </c>
      <c r="D74" s="55">
        <v>13690.300000000001</v>
      </c>
      <c r="E74" s="55">
        <v>0</v>
      </c>
      <c r="F74" s="55">
        <v>0</v>
      </c>
      <c r="G74" s="55">
        <v>0</v>
      </c>
      <c r="H74" s="55">
        <v>10124.620000000001</v>
      </c>
      <c r="I74" s="55">
        <v>0</v>
      </c>
      <c r="J74" s="4">
        <f t="shared" si="3"/>
        <v>23814.920000000002</v>
      </c>
      <c r="K74" s="1"/>
    </row>
    <row r="75" spans="1:11" x14ac:dyDescent="0.25">
      <c r="A75" s="5">
        <v>71</v>
      </c>
      <c r="B75" s="6" t="s">
        <v>68</v>
      </c>
      <c r="C75" s="55">
        <v>0</v>
      </c>
      <c r="D75" s="55">
        <v>53610.65</v>
      </c>
      <c r="E75" s="55">
        <v>0</v>
      </c>
      <c r="F75" s="55">
        <v>0</v>
      </c>
      <c r="G75" s="55">
        <v>0</v>
      </c>
      <c r="H75" s="55">
        <v>19401.3</v>
      </c>
      <c r="I75" s="55">
        <v>0</v>
      </c>
      <c r="J75" s="4">
        <f t="shared" si="3"/>
        <v>73011.95</v>
      </c>
      <c r="K75" s="1"/>
    </row>
    <row r="76" spans="1:11" x14ac:dyDescent="0.25">
      <c r="A76" s="5">
        <v>72</v>
      </c>
      <c r="B76" s="6" t="s">
        <v>69</v>
      </c>
      <c r="C76" s="55">
        <v>0</v>
      </c>
      <c r="D76" s="55">
        <v>12065.65</v>
      </c>
      <c r="E76" s="55">
        <v>0</v>
      </c>
      <c r="F76" s="55">
        <v>0</v>
      </c>
      <c r="G76" s="55">
        <v>0</v>
      </c>
      <c r="H76" s="55">
        <v>16447.52</v>
      </c>
      <c r="I76" s="55">
        <v>0</v>
      </c>
      <c r="J76" s="4">
        <f t="shared" si="3"/>
        <v>28513.17</v>
      </c>
      <c r="K76" s="1"/>
    </row>
    <row r="77" spans="1:11" x14ac:dyDescent="0.25">
      <c r="A77" s="5">
        <v>73</v>
      </c>
      <c r="B77" s="6" t="s">
        <v>70</v>
      </c>
      <c r="C77" s="55">
        <v>0</v>
      </c>
      <c r="D77" s="55">
        <v>11711.01</v>
      </c>
      <c r="E77" s="55">
        <v>338566.73</v>
      </c>
      <c r="F77" s="55">
        <v>0</v>
      </c>
      <c r="G77" s="55">
        <v>0</v>
      </c>
      <c r="H77" s="55">
        <v>5139.99</v>
      </c>
      <c r="I77" s="55">
        <v>18281.600000000002</v>
      </c>
      <c r="J77" s="4">
        <f t="shared" si="3"/>
        <v>373699.32999999996</v>
      </c>
      <c r="K77" s="1"/>
    </row>
    <row r="78" spans="1:11" x14ac:dyDescent="0.25">
      <c r="A78" s="5">
        <v>74</v>
      </c>
      <c r="B78" s="6" t="s">
        <v>71</v>
      </c>
      <c r="C78" s="55">
        <v>35665.840000000004</v>
      </c>
      <c r="D78" s="55">
        <v>27530.47</v>
      </c>
      <c r="E78" s="55">
        <v>567170</v>
      </c>
      <c r="F78" s="55">
        <v>0</v>
      </c>
      <c r="G78" s="55">
        <v>76465.55</v>
      </c>
      <c r="H78" s="55">
        <v>27078.61</v>
      </c>
      <c r="I78" s="55">
        <v>77433.45</v>
      </c>
      <c r="J78" s="4">
        <f t="shared" si="3"/>
        <v>811343.92</v>
      </c>
      <c r="K78" s="1"/>
    </row>
    <row r="79" spans="1:11" x14ac:dyDescent="0.25">
      <c r="A79" s="5">
        <v>75</v>
      </c>
      <c r="B79" s="6" t="s">
        <v>72</v>
      </c>
      <c r="C79" s="55">
        <v>0</v>
      </c>
      <c r="D79" s="55">
        <v>474258.5</v>
      </c>
      <c r="E79" s="55">
        <v>1450962.6400000001</v>
      </c>
      <c r="F79" s="55">
        <v>0</v>
      </c>
      <c r="G79" s="55">
        <v>0</v>
      </c>
      <c r="H79" s="55">
        <v>100529.73</v>
      </c>
      <c r="I79" s="55">
        <v>387376.78</v>
      </c>
      <c r="J79" s="4">
        <f t="shared" si="3"/>
        <v>2413127.6500000004</v>
      </c>
      <c r="K79" s="1"/>
    </row>
    <row r="80" spans="1:11" x14ac:dyDescent="0.25">
      <c r="A80" s="5">
        <v>77</v>
      </c>
      <c r="B80" s="6" t="s">
        <v>73</v>
      </c>
      <c r="C80" s="55">
        <v>0</v>
      </c>
      <c r="D80" s="55">
        <v>24434.080000000002</v>
      </c>
      <c r="E80" s="55">
        <v>0</v>
      </c>
      <c r="F80" s="55">
        <v>0</v>
      </c>
      <c r="G80" s="55">
        <v>0</v>
      </c>
      <c r="H80" s="55">
        <v>6117.4000000000005</v>
      </c>
      <c r="I80" s="55">
        <v>0</v>
      </c>
      <c r="J80" s="4">
        <f t="shared" si="3"/>
        <v>30551.480000000003</v>
      </c>
      <c r="K80" s="1"/>
    </row>
    <row r="81" spans="1:11" x14ac:dyDescent="0.25">
      <c r="A81" s="5">
        <v>78</v>
      </c>
      <c r="B81" s="6" t="s">
        <v>74</v>
      </c>
      <c r="C81" s="55">
        <v>0</v>
      </c>
      <c r="D81" s="55">
        <v>3331.01</v>
      </c>
      <c r="E81" s="55">
        <v>0</v>
      </c>
      <c r="F81" s="55">
        <v>0</v>
      </c>
      <c r="G81" s="55">
        <v>0</v>
      </c>
      <c r="H81" s="55">
        <v>410.6</v>
      </c>
      <c r="I81" s="55">
        <v>0</v>
      </c>
      <c r="J81" s="4">
        <f t="shared" si="3"/>
        <v>3741.61</v>
      </c>
      <c r="K81" s="1"/>
    </row>
    <row r="82" spans="1:11" x14ac:dyDescent="0.25">
      <c r="A82" s="5">
        <v>79</v>
      </c>
      <c r="B82" s="6" t="s">
        <v>75</v>
      </c>
      <c r="C82" s="55">
        <v>0</v>
      </c>
      <c r="D82" s="55">
        <v>7021.41</v>
      </c>
      <c r="E82" s="55">
        <v>0</v>
      </c>
      <c r="F82" s="55">
        <v>0</v>
      </c>
      <c r="G82" s="55">
        <v>0</v>
      </c>
      <c r="H82" s="55">
        <v>4022.83</v>
      </c>
      <c r="I82" s="55">
        <v>2031.9</v>
      </c>
      <c r="J82" s="4">
        <f t="shared" si="3"/>
        <v>13076.14</v>
      </c>
      <c r="K82" s="1"/>
    </row>
    <row r="83" spans="1:11" x14ac:dyDescent="0.25">
      <c r="A83" s="5">
        <v>80</v>
      </c>
      <c r="B83" s="6" t="s">
        <v>76</v>
      </c>
      <c r="C83" s="55">
        <v>0</v>
      </c>
      <c r="D83" s="55">
        <v>60179.03</v>
      </c>
      <c r="E83" s="55">
        <v>0</v>
      </c>
      <c r="F83" s="55">
        <v>0</v>
      </c>
      <c r="G83" s="55">
        <v>0</v>
      </c>
      <c r="H83" s="55">
        <v>7750.42</v>
      </c>
      <c r="I83" s="55">
        <v>130870.48</v>
      </c>
      <c r="J83" s="4">
        <f t="shared" si="3"/>
        <v>198799.93</v>
      </c>
      <c r="K83" s="1"/>
    </row>
    <row r="84" spans="1:11" x14ac:dyDescent="0.25">
      <c r="A84" s="5">
        <v>81</v>
      </c>
      <c r="B84" s="6" t="s">
        <v>77</v>
      </c>
      <c r="C84" s="55">
        <v>0</v>
      </c>
      <c r="D84" s="55">
        <v>13206.27</v>
      </c>
      <c r="E84" s="55">
        <v>0</v>
      </c>
      <c r="F84" s="55">
        <v>0</v>
      </c>
      <c r="G84" s="55">
        <v>0</v>
      </c>
      <c r="H84" s="55">
        <v>1918.88</v>
      </c>
      <c r="I84" s="55">
        <v>0</v>
      </c>
      <c r="J84" s="4">
        <f t="shared" si="3"/>
        <v>15125.150000000001</v>
      </c>
      <c r="K84" s="1"/>
    </row>
    <row r="85" spans="1:11" x14ac:dyDescent="0.25">
      <c r="A85" s="5">
        <v>82</v>
      </c>
      <c r="B85" s="6" t="s">
        <v>78</v>
      </c>
      <c r="C85" s="55">
        <v>0</v>
      </c>
      <c r="D85" s="55">
        <v>46282.14</v>
      </c>
      <c r="E85" s="55">
        <v>0</v>
      </c>
      <c r="F85" s="55">
        <v>0</v>
      </c>
      <c r="G85" s="55">
        <v>0</v>
      </c>
      <c r="H85" s="55">
        <v>12070.12</v>
      </c>
      <c r="I85" s="55">
        <v>0</v>
      </c>
      <c r="J85" s="4">
        <f t="shared" si="3"/>
        <v>58352.26</v>
      </c>
      <c r="K85" s="1"/>
    </row>
    <row r="86" spans="1:11" x14ac:dyDescent="0.25">
      <c r="A86" s="5">
        <v>83</v>
      </c>
      <c r="B86" s="6" t="s">
        <v>79</v>
      </c>
      <c r="C86" s="55">
        <v>31256.97</v>
      </c>
      <c r="D86" s="55">
        <v>18639.79</v>
      </c>
      <c r="E86" s="55">
        <v>0</v>
      </c>
      <c r="F86" s="55">
        <v>0</v>
      </c>
      <c r="G86" s="55">
        <v>67013.180000000008</v>
      </c>
      <c r="H86" s="55">
        <v>15831.23</v>
      </c>
      <c r="I86" s="55">
        <v>0</v>
      </c>
      <c r="J86" s="4">
        <f t="shared" si="3"/>
        <v>132741.17000000001</v>
      </c>
      <c r="K86" s="1"/>
    </row>
    <row r="87" spans="1:11" x14ac:dyDescent="0.25">
      <c r="A87" s="5">
        <v>84</v>
      </c>
      <c r="B87" s="6" t="s">
        <v>80</v>
      </c>
      <c r="C87" s="55">
        <v>0</v>
      </c>
      <c r="D87" s="55">
        <v>21845.54</v>
      </c>
      <c r="E87" s="55">
        <v>0</v>
      </c>
      <c r="F87" s="55">
        <v>0</v>
      </c>
      <c r="G87" s="55">
        <v>0</v>
      </c>
      <c r="H87" s="55">
        <v>16066.29</v>
      </c>
      <c r="I87" s="55">
        <v>0</v>
      </c>
      <c r="J87" s="4">
        <f t="shared" si="3"/>
        <v>37911.83</v>
      </c>
      <c r="K87" s="1"/>
    </row>
    <row r="88" spans="1:11" x14ac:dyDescent="0.25">
      <c r="A88" s="5">
        <v>85</v>
      </c>
      <c r="B88" s="6" t="s">
        <v>81</v>
      </c>
      <c r="C88" s="55">
        <v>0</v>
      </c>
      <c r="D88" s="55">
        <v>27331.09</v>
      </c>
      <c r="E88" s="55">
        <v>0</v>
      </c>
      <c r="F88" s="55">
        <v>0</v>
      </c>
      <c r="G88" s="55">
        <v>0</v>
      </c>
      <c r="H88" s="55">
        <v>4887.96</v>
      </c>
      <c r="I88" s="55">
        <v>0</v>
      </c>
      <c r="J88" s="4">
        <f t="shared" si="3"/>
        <v>32219.05</v>
      </c>
      <c r="K88" s="1"/>
    </row>
    <row r="89" spans="1:11" x14ac:dyDescent="0.25">
      <c r="A89" s="5">
        <v>86</v>
      </c>
      <c r="B89" s="6" t="s">
        <v>82</v>
      </c>
      <c r="C89" s="55">
        <v>0</v>
      </c>
      <c r="D89" s="55">
        <v>21104.29</v>
      </c>
      <c r="E89" s="55">
        <v>0</v>
      </c>
      <c r="F89" s="55">
        <v>0</v>
      </c>
      <c r="G89" s="55">
        <v>0</v>
      </c>
      <c r="H89" s="55">
        <v>3259.69</v>
      </c>
      <c r="I89" s="55">
        <v>0</v>
      </c>
      <c r="J89" s="4">
        <f t="shared" si="3"/>
        <v>24363.98</v>
      </c>
      <c r="K89" s="1"/>
    </row>
    <row r="90" spans="1:11" x14ac:dyDescent="0.25">
      <c r="A90" s="5">
        <v>87</v>
      </c>
      <c r="B90" s="6" t="s">
        <v>83</v>
      </c>
      <c r="C90" s="55">
        <v>0</v>
      </c>
      <c r="D90" s="55">
        <v>14856.6</v>
      </c>
      <c r="E90" s="55">
        <v>0</v>
      </c>
      <c r="F90" s="55">
        <v>0</v>
      </c>
      <c r="G90" s="55">
        <v>0</v>
      </c>
      <c r="H90" s="55">
        <v>1019.83</v>
      </c>
      <c r="I90" s="55">
        <v>0</v>
      </c>
      <c r="J90" s="4">
        <f t="shared" si="3"/>
        <v>15876.43</v>
      </c>
      <c r="K90" s="1"/>
    </row>
    <row r="91" spans="1:11" x14ac:dyDescent="0.25">
      <c r="A91" s="5">
        <v>88</v>
      </c>
      <c r="B91" s="6" t="s">
        <v>84</v>
      </c>
      <c r="C91" s="55">
        <v>40467.58</v>
      </c>
      <c r="D91" s="55">
        <v>127874.62000000001</v>
      </c>
      <c r="E91" s="55">
        <v>1056980.26</v>
      </c>
      <c r="F91" s="55">
        <v>0</v>
      </c>
      <c r="G91" s="55">
        <v>86760.22</v>
      </c>
      <c r="H91" s="55">
        <v>73760.759999999995</v>
      </c>
      <c r="I91" s="55">
        <v>0</v>
      </c>
      <c r="J91" s="4">
        <f t="shared" si="3"/>
        <v>1385843.44</v>
      </c>
      <c r="K91" s="1"/>
    </row>
    <row r="92" spans="1:11" x14ac:dyDescent="0.25">
      <c r="A92" s="5">
        <v>89</v>
      </c>
      <c r="B92" s="6" t="s">
        <v>85</v>
      </c>
      <c r="C92" s="55">
        <v>0</v>
      </c>
      <c r="D92" s="55">
        <v>135686.75</v>
      </c>
      <c r="E92" s="55">
        <v>0</v>
      </c>
      <c r="F92" s="55">
        <v>0</v>
      </c>
      <c r="G92" s="55">
        <v>0</v>
      </c>
      <c r="H92" s="55">
        <v>79593.8</v>
      </c>
      <c r="I92" s="55">
        <v>385390.5</v>
      </c>
      <c r="J92" s="4">
        <f t="shared" si="3"/>
        <v>600671.05000000005</v>
      </c>
      <c r="K92" s="1"/>
    </row>
    <row r="93" spans="1:11" x14ac:dyDescent="0.25">
      <c r="A93" s="5">
        <v>90</v>
      </c>
      <c r="B93" s="6" t="s">
        <v>86</v>
      </c>
      <c r="C93" s="55">
        <v>0</v>
      </c>
      <c r="D93" s="55">
        <v>3839.85</v>
      </c>
      <c r="E93" s="55">
        <v>0</v>
      </c>
      <c r="F93" s="55">
        <v>0</v>
      </c>
      <c r="G93" s="55">
        <v>0</v>
      </c>
      <c r="H93" s="55">
        <v>1259.1400000000001</v>
      </c>
      <c r="I93" s="55">
        <v>0</v>
      </c>
      <c r="J93" s="4">
        <f t="shared" si="3"/>
        <v>5098.99</v>
      </c>
      <c r="K93" s="1"/>
    </row>
    <row r="94" spans="1:11" x14ac:dyDescent="0.25">
      <c r="A94" s="5">
        <v>91</v>
      </c>
      <c r="B94" s="6" t="s">
        <v>87</v>
      </c>
      <c r="C94" s="55">
        <v>0</v>
      </c>
      <c r="D94" s="55">
        <v>10605.29</v>
      </c>
      <c r="E94" s="55">
        <v>0</v>
      </c>
      <c r="F94" s="55">
        <v>0</v>
      </c>
      <c r="G94" s="55">
        <v>0</v>
      </c>
      <c r="H94" s="55">
        <v>2865.39</v>
      </c>
      <c r="I94" s="55">
        <v>0</v>
      </c>
      <c r="J94" s="4">
        <f t="shared" si="3"/>
        <v>13470.68</v>
      </c>
      <c r="K94" s="1"/>
    </row>
    <row r="95" spans="1:11" x14ac:dyDescent="0.25">
      <c r="A95" s="5">
        <v>92</v>
      </c>
      <c r="B95" s="6" t="s">
        <v>88</v>
      </c>
      <c r="C95" s="55">
        <v>0</v>
      </c>
      <c r="D95" s="55">
        <v>28973.18</v>
      </c>
      <c r="E95" s="55">
        <v>0</v>
      </c>
      <c r="F95" s="55">
        <v>0</v>
      </c>
      <c r="G95" s="55">
        <v>0</v>
      </c>
      <c r="H95" s="55">
        <v>97390.78</v>
      </c>
      <c r="I95" s="55">
        <v>0</v>
      </c>
      <c r="J95" s="4">
        <f t="shared" si="3"/>
        <v>126363.95999999999</v>
      </c>
      <c r="K95" s="1"/>
    </row>
    <row r="96" spans="1:11" x14ac:dyDescent="0.25">
      <c r="A96" s="5">
        <v>93</v>
      </c>
      <c r="B96" s="6" t="s">
        <v>89</v>
      </c>
      <c r="C96" s="55">
        <v>0</v>
      </c>
      <c r="D96" s="55">
        <v>29241.11</v>
      </c>
      <c r="E96" s="55">
        <v>0</v>
      </c>
      <c r="F96" s="55">
        <v>0</v>
      </c>
      <c r="G96" s="55">
        <v>0</v>
      </c>
      <c r="H96" s="55">
        <v>2226.59</v>
      </c>
      <c r="I96" s="55">
        <v>151453.09</v>
      </c>
      <c r="J96" s="4">
        <f t="shared" si="3"/>
        <v>182920.79</v>
      </c>
      <c r="K96" s="1"/>
    </row>
    <row r="97" spans="1:11" x14ac:dyDescent="0.25">
      <c r="A97" s="5">
        <v>94</v>
      </c>
      <c r="B97" s="6" t="s">
        <v>90</v>
      </c>
      <c r="C97" s="55">
        <v>39769.15</v>
      </c>
      <c r="D97" s="55">
        <v>36328.1</v>
      </c>
      <c r="E97" s="55">
        <v>0</v>
      </c>
      <c r="F97" s="55">
        <v>0</v>
      </c>
      <c r="G97" s="55">
        <v>85262.81</v>
      </c>
      <c r="H97" s="55">
        <v>25482.32</v>
      </c>
      <c r="I97" s="55">
        <v>447.44</v>
      </c>
      <c r="J97" s="4">
        <f t="shared" si="3"/>
        <v>187289.82</v>
      </c>
      <c r="K97" s="1"/>
    </row>
    <row r="98" spans="1:11" x14ac:dyDescent="0.25">
      <c r="A98" s="5">
        <v>95</v>
      </c>
      <c r="B98" s="6" t="s">
        <v>91</v>
      </c>
      <c r="C98" s="55">
        <v>0</v>
      </c>
      <c r="D98" s="55">
        <v>0</v>
      </c>
      <c r="E98" s="55">
        <v>0</v>
      </c>
      <c r="F98" s="55">
        <v>0</v>
      </c>
      <c r="G98" s="55">
        <v>0</v>
      </c>
      <c r="H98" s="55">
        <v>2189.0300000000002</v>
      </c>
      <c r="I98" s="55">
        <v>0</v>
      </c>
      <c r="J98" s="4">
        <f t="shared" si="3"/>
        <v>2189.0300000000002</v>
      </c>
      <c r="K98" s="1"/>
    </row>
    <row r="99" spans="1:11" x14ac:dyDescent="0.25">
      <c r="A99" s="5">
        <v>96</v>
      </c>
      <c r="B99" s="6" t="s">
        <v>92</v>
      </c>
      <c r="C99" s="55">
        <v>27852.100000000002</v>
      </c>
      <c r="D99" s="55">
        <v>34117.980000000003</v>
      </c>
      <c r="E99" s="55">
        <v>0</v>
      </c>
      <c r="F99" s="55">
        <v>0</v>
      </c>
      <c r="G99" s="55">
        <v>59713.32</v>
      </c>
      <c r="H99" s="55">
        <v>28164</v>
      </c>
      <c r="I99" s="55">
        <v>0</v>
      </c>
      <c r="J99" s="4">
        <f t="shared" si="3"/>
        <v>149847.4</v>
      </c>
      <c r="K99" s="1"/>
    </row>
    <row r="100" spans="1:11" x14ac:dyDescent="0.25">
      <c r="A100" s="5">
        <v>97</v>
      </c>
      <c r="B100" s="6" t="s">
        <v>93</v>
      </c>
      <c r="C100" s="55">
        <v>0</v>
      </c>
      <c r="D100" s="55">
        <v>20912.48</v>
      </c>
      <c r="E100" s="55">
        <v>0</v>
      </c>
      <c r="F100" s="55">
        <v>0</v>
      </c>
      <c r="G100" s="55">
        <v>0</v>
      </c>
      <c r="H100" s="55">
        <v>28164.98</v>
      </c>
      <c r="I100" s="55">
        <v>0</v>
      </c>
      <c r="J100" s="4">
        <f t="shared" si="3"/>
        <v>49077.46</v>
      </c>
      <c r="K100" s="1"/>
    </row>
    <row r="101" spans="1:11" ht="13.8" thickBot="1" x14ac:dyDescent="0.3">
      <c r="A101" s="5">
        <v>98</v>
      </c>
      <c r="B101" s="6" t="s">
        <v>94</v>
      </c>
      <c r="C101" s="55">
        <v>0</v>
      </c>
      <c r="D101" s="55">
        <v>44974.42</v>
      </c>
      <c r="E101" s="55">
        <v>0</v>
      </c>
      <c r="F101" s="55">
        <v>0</v>
      </c>
      <c r="G101" s="55">
        <v>0</v>
      </c>
      <c r="H101" s="55">
        <v>5727.4400000000005</v>
      </c>
      <c r="I101" s="55">
        <v>0</v>
      </c>
      <c r="J101" s="4">
        <f t="shared" si="3"/>
        <v>50701.86</v>
      </c>
      <c r="K101" s="1"/>
    </row>
    <row r="102" spans="1:11" ht="13.8" thickBot="1" x14ac:dyDescent="0.3">
      <c r="A102" s="48" t="s">
        <v>203</v>
      </c>
      <c r="B102" s="18" t="s">
        <v>3</v>
      </c>
      <c r="C102" s="49">
        <v>0</v>
      </c>
      <c r="D102" s="49">
        <v>57591.83</v>
      </c>
      <c r="E102" s="49">
        <v>0</v>
      </c>
      <c r="F102" s="49">
        <v>0</v>
      </c>
      <c r="G102" s="49">
        <v>0</v>
      </c>
      <c r="H102" s="49">
        <v>27032</v>
      </c>
      <c r="I102" s="49">
        <v>0</v>
      </c>
      <c r="J102" s="50"/>
    </row>
    <row r="103" spans="1:11" x14ac:dyDescent="0.25">
      <c r="A103" s="5">
        <v>101</v>
      </c>
      <c r="B103" s="6" t="s">
        <v>95</v>
      </c>
      <c r="C103" s="55">
        <v>0</v>
      </c>
      <c r="D103" s="55">
        <v>83369.77</v>
      </c>
      <c r="E103" s="55">
        <v>1511949.65</v>
      </c>
      <c r="F103" s="55">
        <v>0</v>
      </c>
      <c r="G103" s="55">
        <v>17244.400000000001</v>
      </c>
      <c r="H103" s="55">
        <v>6750.09</v>
      </c>
      <c r="I103" s="55">
        <v>0</v>
      </c>
      <c r="J103" s="4">
        <f t="shared" ref="J103:J141" si="4">SUM(C103:I103)</f>
        <v>1619313.91</v>
      </c>
      <c r="K103" s="1"/>
    </row>
    <row r="104" spans="1:11" x14ac:dyDescent="0.25">
      <c r="A104" s="5">
        <v>102</v>
      </c>
      <c r="B104" s="6" t="s">
        <v>96</v>
      </c>
      <c r="C104" s="55">
        <v>0</v>
      </c>
      <c r="D104" s="55">
        <v>13284.19</v>
      </c>
      <c r="E104" s="55">
        <v>964823.94000000006</v>
      </c>
      <c r="F104" s="55">
        <v>0</v>
      </c>
      <c r="G104" s="55">
        <v>0</v>
      </c>
      <c r="H104" s="55">
        <v>20795.189999999999</v>
      </c>
      <c r="I104" s="55">
        <v>0</v>
      </c>
      <c r="J104" s="4">
        <f t="shared" si="4"/>
        <v>998903.32</v>
      </c>
      <c r="K104" s="1"/>
    </row>
    <row r="105" spans="1:11" x14ac:dyDescent="0.25">
      <c r="A105" s="5">
        <v>103</v>
      </c>
      <c r="B105" s="6" t="s">
        <v>97</v>
      </c>
      <c r="C105" s="55">
        <v>0</v>
      </c>
      <c r="D105" s="55">
        <v>4777.18</v>
      </c>
      <c r="E105" s="55">
        <v>0</v>
      </c>
      <c r="F105" s="55">
        <v>0</v>
      </c>
      <c r="G105" s="55">
        <v>0</v>
      </c>
      <c r="H105" s="55">
        <v>1522.52</v>
      </c>
      <c r="I105" s="55">
        <v>0</v>
      </c>
      <c r="J105" s="4">
        <f t="shared" si="4"/>
        <v>6299.7000000000007</v>
      </c>
      <c r="K105" s="1"/>
    </row>
    <row r="106" spans="1:11" x14ac:dyDescent="0.25">
      <c r="A106" s="5">
        <v>104</v>
      </c>
      <c r="B106" s="6" t="s">
        <v>98</v>
      </c>
      <c r="C106" s="55">
        <v>0</v>
      </c>
      <c r="D106" s="55">
        <v>20664.990000000002</v>
      </c>
      <c r="E106" s="55">
        <v>1813645.12</v>
      </c>
      <c r="F106" s="55">
        <v>0</v>
      </c>
      <c r="G106" s="55">
        <v>0</v>
      </c>
      <c r="H106" s="55">
        <v>2755.4</v>
      </c>
      <c r="I106" s="55">
        <v>0</v>
      </c>
      <c r="J106" s="4">
        <f t="shared" si="4"/>
        <v>1837065.51</v>
      </c>
      <c r="K106" s="1"/>
    </row>
    <row r="107" spans="1:11" x14ac:dyDescent="0.25">
      <c r="A107" s="5">
        <v>106</v>
      </c>
      <c r="B107" s="6" t="s">
        <v>99</v>
      </c>
      <c r="C107" s="55">
        <v>0</v>
      </c>
      <c r="D107" s="55">
        <v>14823.25</v>
      </c>
      <c r="E107" s="55">
        <v>0</v>
      </c>
      <c r="F107" s="55">
        <v>0</v>
      </c>
      <c r="G107" s="55">
        <v>0</v>
      </c>
      <c r="H107" s="55">
        <v>20025.740000000002</v>
      </c>
      <c r="I107" s="55">
        <v>0</v>
      </c>
      <c r="J107" s="4">
        <f t="shared" si="4"/>
        <v>34848.990000000005</v>
      </c>
      <c r="K107" s="1"/>
    </row>
    <row r="108" spans="1:11" hidden="1" x14ac:dyDescent="0.25">
      <c r="A108" s="5">
        <v>107</v>
      </c>
      <c r="B108" s="6" t="s">
        <v>100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4">
        <f t="shared" si="4"/>
        <v>0</v>
      </c>
      <c r="K108" s="1"/>
    </row>
    <row r="109" spans="1:11" x14ac:dyDescent="0.25">
      <c r="A109" s="5">
        <v>108</v>
      </c>
      <c r="B109" s="6" t="s">
        <v>101</v>
      </c>
      <c r="C109" s="55">
        <v>8462</v>
      </c>
      <c r="D109" s="55">
        <v>52598.48</v>
      </c>
      <c r="E109" s="55">
        <v>875371.41</v>
      </c>
      <c r="F109" s="55">
        <v>0</v>
      </c>
      <c r="G109" s="55">
        <v>0</v>
      </c>
      <c r="H109" s="55">
        <v>63845.14</v>
      </c>
      <c r="I109" s="55">
        <v>0</v>
      </c>
      <c r="J109" s="4">
        <f t="shared" si="4"/>
        <v>1000277.03</v>
      </c>
      <c r="K109" s="1"/>
    </row>
    <row r="110" spans="1:11" x14ac:dyDescent="0.25">
      <c r="A110" s="5">
        <v>109</v>
      </c>
      <c r="B110" s="6" t="s">
        <v>102</v>
      </c>
      <c r="C110" s="55">
        <v>0</v>
      </c>
      <c r="D110" s="55">
        <v>8402.43</v>
      </c>
      <c r="E110" s="55">
        <v>0</v>
      </c>
      <c r="F110" s="55">
        <v>0</v>
      </c>
      <c r="G110" s="55">
        <v>0</v>
      </c>
      <c r="H110" s="55">
        <v>8028.24</v>
      </c>
      <c r="I110" s="55">
        <v>0</v>
      </c>
      <c r="J110" s="4">
        <f t="shared" si="4"/>
        <v>16430.669999999998</v>
      </c>
      <c r="K110" s="1"/>
    </row>
    <row r="111" spans="1:11" x14ac:dyDescent="0.25">
      <c r="A111" s="5">
        <v>110</v>
      </c>
      <c r="B111" s="6" t="s">
        <v>130</v>
      </c>
      <c r="C111" s="55">
        <v>0</v>
      </c>
      <c r="D111" s="55">
        <v>22680.920000000002</v>
      </c>
      <c r="E111" s="55">
        <v>0</v>
      </c>
      <c r="F111" s="55">
        <v>0</v>
      </c>
      <c r="G111" s="55">
        <v>0</v>
      </c>
      <c r="H111" s="55">
        <v>3916.13</v>
      </c>
      <c r="I111" s="55">
        <v>0</v>
      </c>
      <c r="J111" s="4">
        <f t="shared" si="4"/>
        <v>26597.050000000003</v>
      </c>
      <c r="K111" s="1"/>
    </row>
    <row r="112" spans="1:11" x14ac:dyDescent="0.25">
      <c r="A112" s="5">
        <v>111</v>
      </c>
      <c r="B112" s="6" t="s">
        <v>103</v>
      </c>
      <c r="C112" s="55">
        <v>0</v>
      </c>
      <c r="D112" s="55">
        <v>0</v>
      </c>
      <c r="E112" s="55">
        <v>0</v>
      </c>
      <c r="F112" s="55">
        <v>0</v>
      </c>
      <c r="G112" s="55">
        <v>0</v>
      </c>
      <c r="H112" s="55">
        <v>1580.29</v>
      </c>
      <c r="I112" s="55">
        <v>0</v>
      </c>
      <c r="J112" s="4">
        <f t="shared" si="4"/>
        <v>1580.29</v>
      </c>
      <c r="K112" s="1"/>
    </row>
    <row r="113" spans="1:11" x14ac:dyDescent="0.25">
      <c r="A113" s="5">
        <v>112</v>
      </c>
      <c r="B113" s="6" t="s">
        <v>104</v>
      </c>
      <c r="C113" s="55">
        <v>0</v>
      </c>
      <c r="D113" s="55">
        <v>108156.79000000001</v>
      </c>
      <c r="E113" s="55">
        <v>0</v>
      </c>
      <c r="F113" s="55">
        <v>0</v>
      </c>
      <c r="G113" s="55">
        <v>0</v>
      </c>
      <c r="H113" s="55">
        <v>67505</v>
      </c>
      <c r="I113" s="55">
        <v>0</v>
      </c>
      <c r="J113" s="4">
        <f t="shared" si="4"/>
        <v>175661.79</v>
      </c>
      <c r="K113" s="1"/>
    </row>
    <row r="114" spans="1:11" x14ac:dyDescent="0.25">
      <c r="A114" s="5">
        <v>113</v>
      </c>
      <c r="B114" s="6" t="s">
        <v>105</v>
      </c>
      <c r="C114" s="55">
        <v>0</v>
      </c>
      <c r="D114" s="55">
        <v>42931.16</v>
      </c>
      <c r="E114" s="55">
        <v>0</v>
      </c>
      <c r="F114" s="55">
        <v>0</v>
      </c>
      <c r="G114" s="55">
        <v>0</v>
      </c>
      <c r="H114" s="55">
        <v>8965.76</v>
      </c>
      <c r="I114" s="55">
        <v>17357.05</v>
      </c>
      <c r="J114" s="4">
        <f t="shared" si="4"/>
        <v>69253.97</v>
      </c>
      <c r="K114" s="1"/>
    </row>
    <row r="115" spans="1:11" x14ac:dyDescent="0.25">
      <c r="A115" s="5">
        <v>114</v>
      </c>
      <c r="B115" s="6" t="s">
        <v>106</v>
      </c>
      <c r="C115" s="55">
        <v>0</v>
      </c>
      <c r="D115" s="55">
        <v>21116.9</v>
      </c>
      <c r="E115" s="55">
        <v>0</v>
      </c>
      <c r="F115" s="55">
        <v>0</v>
      </c>
      <c r="G115" s="55">
        <v>0</v>
      </c>
      <c r="H115" s="55">
        <v>13654.2</v>
      </c>
      <c r="I115" s="55">
        <v>0</v>
      </c>
      <c r="J115" s="4">
        <f t="shared" si="4"/>
        <v>34771.100000000006</v>
      </c>
      <c r="K115" s="1"/>
    </row>
    <row r="116" spans="1:11" x14ac:dyDescent="0.25">
      <c r="A116" s="5">
        <v>115</v>
      </c>
      <c r="B116" s="6" t="s">
        <v>107</v>
      </c>
      <c r="C116" s="55">
        <v>167526.14000000001</v>
      </c>
      <c r="D116" s="55">
        <v>46001.25</v>
      </c>
      <c r="E116" s="55">
        <v>922495.37</v>
      </c>
      <c r="F116" s="55">
        <v>0</v>
      </c>
      <c r="G116" s="55">
        <v>0</v>
      </c>
      <c r="H116" s="55">
        <v>32665.62</v>
      </c>
      <c r="I116" s="55">
        <v>715.26</v>
      </c>
      <c r="J116" s="4">
        <f t="shared" si="4"/>
        <v>1169403.6400000001</v>
      </c>
      <c r="K116" s="1"/>
    </row>
    <row r="117" spans="1:11" x14ac:dyDescent="0.25">
      <c r="A117" s="5">
        <v>116</v>
      </c>
      <c r="B117" s="6" t="s">
        <v>108</v>
      </c>
      <c r="C117" s="55">
        <v>0</v>
      </c>
      <c r="D117" s="55">
        <v>12119.64</v>
      </c>
      <c r="E117" s="55">
        <v>0</v>
      </c>
      <c r="F117" s="55">
        <v>0</v>
      </c>
      <c r="G117" s="55">
        <v>0</v>
      </c>
      <c r="H117" s="55">
        <v>2958.63</v>
      </c>
      <c r="I117" s="55">
        <v>0</v>
      </c>
      <c r="J117" s="4">
        <f t="shared" si="4"/>
        <v>15078.27</v>
      </c>
      <c r="K117" s="1"/>
    </row>
    <row r="118" spans="1:11" x14ac:dyDescent="0.25">
      <c r="A118" s="5">
        <v>117</v>
      </c>
      <c r="B118" s="6" t="s">
        <v>109</v>
      </c>
      <c r="C118" s="55">
        <v>447440.92</v>
      </c>
      <c r="D118" s="55">
        <v>0</v>
      </c>
      <c r="E118" s="55">
        <v>1156889.8600000001</v>
      </c>
      <c r="F118" s="55">
        <v>0</v>
      </c>
      <c r="G118" s="55">
        <v>96680.540000000008</v>
      </c>
      <c r="H118" s="55">
        <v>152997.67000000001</v>
      </c>
      <c r="I118" s="55">
        <v>747.62</v>
      </c>
      <c r="J118" s="4">
        <f t="shared" si="4"/>
        <v>1854756.61</v>
      </c>
      <c r="K118" s="1"/>
    </row>
    <row r="119" spans="1:11" x14ac:dyDescent="0.25">
      <c r="A119" s="5">
        <v>118</v>
      </c>
      <c r="B119" s="6" t="s">
        <v>110</v>
      </c>
      <c r="C119" s="55">
        <v>0</v>
      </c>
      <c r="D119" s="55">
        <v>154068.14000000001</v>
      </c>
      <c r="E119" s="55">
        <v>4320187.9800000004</v>
      </c>
      <c r="F119" s="55">
        <v>0</v>
      </c>
      <c r="G119" s="55">
        <v>0</v>
      </c>
      <c r="H119" s="55">
        <v>45197.05</v>
      </c>
      <c r="I119" s="55">
        <v>224320.31</v>
      </c>
      <c r="J119" s="4">
        <f t="shared" si="4"/>
        <v>4743773.4799999995</v>
      </c>
      <c r="K119" s="1"/>
    </row>
    <row r="120" spans="1:11" x14ac:dyDescent="0.25">
      <c r="A120" s="5">
        <v>119</v>
      </c>
      <c r="B120" s="6" t="s">
        <v>111</v>
      </c>
      <c r="C120" s="55">
        <v>0</v>
      </c>
      <c r="D120" s="55">
        <v>0</v>
      </c>
      <c r="E120" s="55">
        <v>0</v>
      </c>
      <c r="F120" s="55">
        <v>0</v>
      </c>
      <c r="G120" s="55">
        <v>0</v>
      </c>
      <c r="H120" s="55">
        <v>253.36</v>
      </c>
      <c r="I120" s="55">
        <v>0</v>
      </c>
      <c r="J120" s="4">
        <f t="shared" si="4"/>
        <v>253.36</v>
      </c>
      <c r="K120" s="1"/>
    </row>
    <row r="121" spans="1:11" x14ac:dyDescent="0.25">
      <c r="A121" s="5">
        <v>120</v>
      </c>
      <c r="B121" s="6" t="s">
        <v>112</v>
      </c>
      <c r="C121" s="55">
        <v>0</v>
      </c>
      <c r="D121" s="55">
        <v>71456.55</v>
      </c>
      <c r="E121" s="55">
        <v>0</v>
      </c>
      <c r="F121" s="55">
        <v>0</v>
      </c>
      <c r="G121" s="55">
        <v>0</v>
      </c>
      <c r="H121" s="55">
        <v>77660.97</v>
      </c>
      <c r="I121" s="55">
        <v>0</v>
      </c>
      <c r="J121" s="4">
        <f t="shared" si="4"/>
        <v>149117.52000000002</v>
      </c>
      <c r="K121" s="1"/>
    </row>
    <row r="122" spans="1:11" x14ac:dyDescent="0.25">
      <c r="A122" s="5">
        <v>121</v>
      </c>
      <c r="B122" s="6" t="s">
        <v>113</v>
      </c>
      <c r="C122" s="55">
        <v>110092.85</v>
      </c>
      <c r="D122" s="55">
        <v>72362.28</v>
      </c>
      <c r="E122" s="55">
        <v>0</v>
      </c>
      <c r="F122" s="55">
        <v>0</v>
      </c>
      <c r="G122" s="55">
        <v>236032.89</v>
      </c>
      <c r="H122" s="55">
        <v>152757.49</v>
      </c>
      <c r="I122" s="55">
        <v>87578.37</v>
      </c>
      <c r="J122" s="4">
        <f t="shared" si="4"/>
        <v>658823.88</v>
      </c>
      <c r="K122" s="1"/>
    </row>
    <row r="123" spans="1:11" x14ac:dyDescent="0.25">
      <c r="A123" s="5">
        <v>122</v>
      </c>
      <c r="B123" s="6" t="s">
        <v>114</v>
      </c>
      <c r="C123" s="55">
        <v>0</v>
      </c>
      <c r="D123" s="55">
        <v>7694.78</v>
      </c>
      <c r="E123" s="55">
        <v>0</v>
      </c>
      <c r="F123" s="55">
        <v>0</v>
      </c>
      <c r="G123" s="55">
        <v>0</v>
      </c>
      <c r="H123" s="55">
        <v>5762.7</v>
      </c>
      <c r="I123" s="55">
        <v>0</v>
      </c>
      <c r="J123" s="4">
        <f t="shared" si="4"/>
        <v>13457.48</v>
      </c>
      <c r="K123" s="1"/>
    </row>
    <row r="124" spans="1:11" x14ac:dyDescent="0.25">
      <c r="A124" s="5">
        <v>123</v>
      </c>
      <c r="B124" s="6" t="s">
        <v>115</v>
      </c>
      <c r="C124" s="55">
        <v>111096.85</v>
      </c>
      <c r="D124" s="55">
        <v>114608.13</v>
      </c>
      <c r="E124" s="55">
        <v>5692151.5899999999</v>
      </c>
      <c r="F124" s="55">
        <v>0</v>
      </c>
      <c r="G124" s="55">
        <v>238185.41</v>
      </c>
      <c r="H124" s="55">
        <v>57576.840000000004</v>
      </c>
      <c r="I124" s="55">
        <v>102654.52</v>
      </c>
      <c r="J124" s="4">
        <f t="shared" si="4"/>
        <v>6316273.3399999999</v>
      </c>
      <c r="K124" s="1"/>
    </row>
    <row r="125" spans="1:11" x14ac:dyDescent="0.25">
      <c r="A125" s="5">
        <v>124</v>
      </c>
      <c r="B125" s="6" t="s">
        <v>116</v>
      </c>
      <c r="C125" s="55">
        <v>15330.62</v>
      </c>
      <c r="D125" s="55">
        <v>86024.84</v>
      </c>
      <c r="E125" s="55">
        <v>1355722.8</v>
      </c>
      <c r="F125" s="55">
        <v>0</v>
      </c>
      <c r="G125" s="55">
        <v>117209.27</v>
      </c>
      <c r="H125" s="55">
        <v>16693.580000000002</v>
      </c>
      <c r="I125" s="55">
        <v>116275.19</v>
      </c>
      <c r="J125" s="4">
        <f t="shared" si="4"/>
        <v>1707256.3</v>
      </c>
      <c r="K125" s="1"/>
    </row>
    <row r="126" spans="1:11" x14ac:dyDescent="0.25">
      <c r="A126" s="5">
        <v>126</v>
      </c>
      <c r="B126" s="6" t="s">
        <v>117</v>
      </c>
      <c r="C126" s="55">
        <v>0</v>
      </c>
      <c r="D126" s="55">
        <v>15494.45</v>
      </c>
      <c r="E126" s="55">
        <v>2499797.12</v>
      </c>
      <c r="F126" s="55">
        <v>0</v>
      </c>
      <c r="G126" s="55">
        <v>0</v>
      </c>
      <c r="H126" s="55">
        <v>1660.3500000000001</v>
      </c>
      <c r="I126" s="55">
        <v>0</v>
      </c>
      <c r="J126" s="4">
        <f t="shared" si="4"/>
        <v>2516951.9200000004</v>
      </c>
      <c r="K126" s="1"/>
    </row>
    <row r="127" spans="1:11" x14ac:dyDescent="0.25">
      <c r="A127" s="5">
        <v>127</v>
      </c>
      <c r="B127" s="6" t="s">
        <v>118</v>
      </c>
      <c r="C127" s="55">
        <v>0</v>
      </c>
      <c r="D127" s="55">
        <v>72430.06</v>
      </c>
      <c r="E127" s="55">
        <v>0</v>
      </c>
      <c r="F127" s="55">
        <v>0</v>
      </c>
      <c r="G127" s="55">
        <v>0</v>
      </c>
      <c r="H127" s="55">
        <v>66039.88</v>
      </c>
      <c r="I127" s="55">
        <v>129900.41</v>
      </c>
      <c r="J127" s="4">
        <f t="shared" si="4"/>
        <v>268370.34999999998</v>
      </c>
      <c r="K127" s="1"/>
    </row>
    <row r="128" spans="1:11" x14ac:dyDescent="0.25">
      <c r="A128" s="5">
        <v>128</v>
      </c>
      <c r="B128" s="6" t="s">
        <v>131</v>
      </c>
      <c r="C128" s="55">
        <v>0</v>
      </c>
      <c r="D128" s="55">
        <v>280280.18</v>
      </c>
      <c r="E128" s="55">
        <v>1163857</v>
      </c>
      <c r="F128" s="55">
        <v>0</v>
      </c>
      <c r="G128" s="55">
        <v>0</v>
      </c>
      <c r="H128" s="55">
        <v>128229.05</v>
      </c>
      <c r="I128" s="55">
        <v>172362.7</v>
      </c>
      <c r="J128" s="4">
        <f t="shared" si="4"/>
        <v>1744728.93</v>
      </c>
      <c r="K128" s="1"/>
    </row>
    <row r="129" spans="1:11" x14ac:dyDescent="0.25">
      <c r="A129" s="5">
        <v>130</v>
      </c>
      <c r="B129" s="6" t="s">
        <v>119</v>
      </c>
      <c r="C129" s="55">
        <v>47451.94</v>
      </c>
      <c r="D129" s="55">
        <v>18792.95</v>
      </c>
      <c r="E129" s="55">
        <v>0</v>
      </c>
      <c r="F129" s="55">
        <v>0</v>
      </c>
      <c r="G129" s="55">
        <v>101734.29000000001</v>
      </c>
      <c r="H129" s="55">
        <v>4814.3599999999997</v>
      </c>
      <c r="I129" s="55">
        <v>0</v>
      </c>
      <c r="J129" s="4">
        <f t="shared" si="4"/>
        <v>172793.53999999998</v>
      </c>
      <c r="K129" s="1"/>
    </row>
    <row r="130" spans="1:11" ht="15.6" x14ac:dyDescent="0.25">
      <c r="A130" s="5">
        <v>131</v>
      </c>
      <c r="B130" s="6" t="s">
        <v>249</v>
      </c>
      <c r="C130" s="55">
        <v>0</v>
      </c>
      <c r="D130" s="55">
        <v>38809.07</v>
      </c>
      <c r="E130" s="55">
        <v>1227423.94</v>
      </c>
      <c r="F130" s="55">
        <v>0</v>
      </c>
      <c r="G130" s="55">
        <v>0</v>
      </c>
      <c r="H130" s="55">
        <v>2115.63</v>
      </c>
      <c r="I130" s="55">
        <v>939.77</v>
      </c>
      <c r="J130" s="4">
        <f t="shared" si="4"/>
        <v>1269288.4099999999</v>
      </c>
      <c r="K130" s="1"/>
    </row>
    <row r="131" spans="1:11" x14ac:dyDescent="0.25">
      <c r="A131" s="5">
        <v>132</v>
      </c>
      <c r="B131" s="6" t="s">
        <v>120</v>
      </c>
      <c r="C131" s="55">
        <v>0</v>
      </c>
      <c r="D131" s="55">
        <v>65081.61</v>
      </c>
      <c r="E131" s="55">
        <v>0</v>
      </c>
      <c r="F131" s="55">
        <v>0</v>
      </c>
      <c r="G131" s="55">
        <v>0</v>
      </c>
      <c r="H131" s="55">
        <v>14538.74</v>
      </c>
      <c r="I131" s="55">
        <v>0</v>
      </c>
      <c r="J131" s="4">
        <f t="shared" si="4"/>
        <v>79620.350000000006</v>
      </c>
      <c r="K131" s="1"/>
    </row>
    <row r="132" spans="1:11" ht="15.6" x14ac:dyDescent="0.25">
      <c r="A132" s="5">
        <v>134</v>
      </c>
      <c r="B132" s="6" t="s">
        <v>250</v>
      </c>
      <c r="C132" s="55">
        <v>0</v>
      </c>
      <c r="D132" s="55">
        <v>0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4">
        <f t="shared" si="4"/>
        <v>0</v>
      </c>
      <c r="K132" s="1"/>
    </row>
    <row r="133" spans="1:11" x14ac:dyDescent="0.25">
      <c r="A133" s="5">
        <v>135</v>
      </c>
      <c r="B133" s="6" t="s">
        <v>34</v>
      </c>
      <c r="C133" s="55">
        <v>0</v>
      </c>
      <c r="D133" s="55">
        <v>5135.07</v>
      </c>
      <c r="E133" s="55">
        <v>0</v>
      </c>
      <c r="F133" s="55">
        <v>0</v>
      </c>
      <c r="G133" s="55">
        <v>0</v>
      </c>
      <c r="H133" s="55">
        <v>573.41999999999996</v>
      </c>
      <c r="I133" s="55">
        <v>0</v>
      </c>
      <c r="J133" s="4">
        <f t="shared" si="4"/>
        <v>5708.49</v>
      </c>
      <c r="K133" s="1"/>
    </row>
    <row r="134" spans="1:11" x14ac:dyDescent="0.25">
      <c r="A134" s="5">
        <v>136</v>
      </c>
      <c r="B134" s="6" t="s">
        <v>121</v>
      </c>
      <c r="C134" s="55">
        <v>20867.27</v>
      </c>
      <c r="D134" s="55">
        <v>148666.47</v>
      </c>
      <c r="E134" s="55">
        <v>928405.28</v>
      </c>
      <c r="F134" s="55">
        <v>0</v>
      </c>
      <c r="G134" s="55">
        <v>0</v>
      </c>
      <c r="H134" s="55">
        <v>51920.05</v>
      </c>
      <c r="I134" s="55">
        <v>759569.58</v>
      </c>
      <c r="J134" s="4">
        <f t="shared" si="4"/>
        <v>1909428.65</v>
      </c>
      <c r="K134" s="1"/>
    </row>
    <row r="135" spans="1:11" x14ac:dyDescent="0.25">
      <c r="A135" s="5">
        <v>137</v>
      </c>
      <c r="B135" s="6" t="s">
        <v>122</v>
      </c>
      <c r="C135" s="55">
        <v>0</v>
      </c>
      <c r="D135" s="55">
        <v>2013.51</v>
      </c>
      <c r="E135" s="55">
        <v>0</v>
      </c>
      <c r="F135" s="55">
        <v>0</v>
      </c>
      <c r="G135" s="55">
        <v>0</v>
      </c>
      <c r="H135" s="55">
        <v>63.08</v>
      </c>
      <c r="I135" s="55">
        <v>0</v>
      </c>
      <c r="J135" s="4">
        <f t="shared" si="4"/>
        <v>2076.59</v>
      </c>
      <c r="K135" s="1"/>
    </row>
    <row r="136" spans="1:11" ht="15.6" x14ac:dyDescent="0.25">
      <c r="A136" s="5">
        <v>138</v>
      </c>
      <c r="B136" s="6" t="s">
        <v>251</v>
      </c>
      <c r="C136" s="55">
        <v>0</v>
      </c>
      <c r="D136" s="55">
        <v>0</v>
      </c>
      <c r="E136" s="55">
        <v>0</v>
      </c>
      <c r="F136" s="55">
        <v>0</v>
      </c>
      <c r="G136" s="55">
        <v>0</v>
      </c>
      <c r="H136" s="55">
        <v>0</v>
      </c>
      <c r="I136" s="55">
        <v>0</v>
      </c>
      <c r="J136" s="4">
        <f t="shared" si="4"/>
        <v>0</v>
      </c>
      <c r="K136" s="1"/>
    </row>
    <row r="137" spans="1:11" x14ac:dyDescent="0.25">
      <c r="A137" s="5">
        <v>139</v>
      </c>
      <c r="B137" s="6" t="s">
        <v>123</v>
      </c>
      <c r="C137" s="55">
        <v>24382.71</v>
      </c>
      <c r="D137" s="55">
        <v>18027.150000000001</v>
      </c>
      <c r="E137" s="55">
        <v>0</v>
      </c>
      <c r="F137" s="55">
        <v>0</v>
      </c>
      <c r="G137" s="55">
        <v>0</v>
      </c>
      <c r="H137" s="55">
        <v>345.49</v>
      </c>
      <c r="I137" s="55">
        <v>0</v>
      </c>
      <c r="J137" s="4">
        <f t="shared" si="4"/>
        <v>42755.35</v>
      </c>
      <c r="K137" s="1"/>
    </row>
    <row r="138" spans="1:11" hidden="1" x14ac:dyDescent="0.25">
      <c r="A138" s="5">
        <v>140</v>
      </c>
      <c r="B138" s="6" t="s">
        <v>132</v>
      </c>
      <c r="C138" s="55">
        <v>0</v>
      </c>
      <c r="D138" s="55">
        <v>0</v>
      </c>
      <c r="E138" s="55">
        <v>0</v>
      </c>
      <c r="F138" s="55">
        <v>0</v>
      </c>
      <c r="G138" s="55">
        <v>0</v>
      </c>
      <c r="H138" s="55">
        <v>0</v>
      </c>
      <c r="I138" s="55">
        <v>0</v>
      </c>
      <c r="J138" s="4">
        <f t="shared" si="4"/>
        <v>0</v>
      </c>
      <c r="K138" s="1"/>
    </row>
    <row r="139" spans="1:11" x14ac:dyDescent="0.25">
      <c r="A139" s="5">
        <v>142</v>
      </c>
      <c r="B139" s="6" t="s">
        <v>124</v>
      </c>
      <c r="C139" s="55">
        <v>0</v>
      </c>
      <c r="D139" s="55">
        <v>6235.6</v>
      </c>
      <c r="E139" s="55">
        <v>0</v>
      </c>
      <c r="F139" s="55">
        <v>0</v>
      </c>
      <c r="G139" s="55">
        <v>0</v>
      </c>
      <c r="H139" s="55">
        <v>4240.4400000000005</v>
      </c>
      <c r="I139" s="55">
        <v>0</v>
      </c>
      <c r="J139" s="4">
        <f t="shared" si="4"/>
        <v>10476.040000000001</v>
      </c>
      <c r="K139" s="1"/>
    </row>
    <row r="140" spans="1:11" x14ac:dyDescent="0.25">
      <c r="A140" s="5">
        <v>143</v>
      </c>
      <c r="B140" s="6" t="s">
        <v>125</v>
      </c>
      <c r="C140" s="55">
        <v>0</v>
      </c>
      <c r="D140" s="55">
        <v>43798.19</v>
      </c>
      <c r="E140" s="55">
        <v>0</v>
      </c>
      <c r="F140" s="55">
        <v>0</v>
      </c>
      <c r="G140" s="55">
        <v>0</v>
      </c>
      <c r="H140" s="55">
        <v>21173.63</v>
      </c>
      <c r="I140" s="55">
        <v>0</v>
      </c>
      <c r="J140" s="4">
        <f t="shared" si="4"/>
        <v>64971.820000000007</v>
      </c>
      <c r="K140" s="1"/>
    </row>
    <row r="141" spans="1:11" ht="13.8" thickBot="1" x14ac:dyDescent="0.3">
      <c r="A141" s="5">
        <v>144</v>
      </c>
      <c r="B141" s="6" t="s">
        <v>126</v>
      </c>
      <c r="C141" s="55">
        <v>0</v>
      </c>
      <c r="D141" s="55">
        <v>90441.78</v>
      </c>
      <c r="E141" s="55">
        <v>0</v>
      </c>
      <c r="F141" s="55">
        <v>0</v>
      </c>
      <c r="G141" s="55">
        <v>0</v>
      </c>
      <c r="H141" s="55">
        <v>32935.230000000003</v>
      </c>
      <c r="I141" s="55">
        <v>0</v>
      </c>
      <c r="J141" s="4">
        <f t="shared" si="4"/>
        <v>123377.01000000001</v>
      </c>
      <c r="K141" s="1"/>
    </row>
    <row r="142" spans="1:11" ht="13.8" thickBot="1" x14ac:dyDescent="0.3">
      <c r="A142" s="48" t="s">
        <v>203</v>
      </c>
      <c r="B142" s="18" t="s">
        <v>4</v>
      </c>
      <c r="C142" s="49"/>
      <c r="D142" s="49"/>
      <c r="E142" s="49"/>
      <c r="F142" s="49"/>
      <c r="G142" s="49"/>
      <c r="H142" s="49"/>
      <c r="I142" s="49"/>
      <c r="J142" s="50"/>
      <c r="K142" s="1"/>
    </row>
    <row r="143" spans="1:11" x14ac:dyDescent="0.25">
      <c r="A143" s="5">
        <v>202</v>
      </c>
      <c r="B143" s="6" t="s">
        <v>127</v>
      </c>
      <c r="C143" s="55">
        <v>0</v>
      </c>
      <c r="D143" s="55">
        <v>3159.94</v>
      </c>
      <c r="E143" s="55">
        <v>0</v>
      </c>
      <c r="F143" s="55">
        <v>0</v>
      </c>
      <c r="G143" s="55">
        <v>0</v>
      </c>
      <c r="H143" s="55">
        <v>41.42</v>
      </c>
      <c r="I143" s="55">
        <v>0</v>
      </c>
      <c r="J143" s="4">
        <f>SUM(C143:I143)</f>
        <v>3201.36</v>
      </c>
      <c r="K143" s="1"/>
    </row>
    <row r="144" spans="1:11" ht="13.8" thickBot="1" x14ac:dyDescent="0.3">
      <c r="A144" s="5">
        <v>207</v>
      </c>
      <c r="B144" s="6" t="s">
        <v>128</v>
      </c>
      <c r="C144" s="55">
        <v>0</v>
      </c>
      <c r="D144" s="55">
        <v>3077.5</v>
      </c>
      <c r="E144" s="55">
        <v>0</v>
      </c>
      <c r="F144" s="55">
        <v>0</v>
      </c>
      <c r="G144" s="55">
        <v>0</v>
      </c>
      <c r="H144" s="55">
        <v>0</v>
      </c>
      <c r="I144" s="55">
        <v>0</v>
      </c>
      <c r="J144" s="4">
        <f>SUM(C144:I144)</f>
        <v>3077.5</v>
      </c>
      <c r="K144" s="1"/>
    </row>
    <row r="145" spans="1:10" ht="13.8" thickBot="1" x14ac:dyDescent="0.3">
      <c r="A145" s="48" t="s">
        <v>203</v>
      </c>
      <c r="B145" s="28" t="s">
        <v>143</v>
      </c>
      <c r="C145" s="27">
        <v>1554670.0200000003</v>
      </c>
      <c r="D145" s="27">
        <v>5995885.3500000024</v>
      </c>
      <c r="E145" s="27">
        <v>36053514.579999998</v>
      </c>
      <c r="F145" s="27">
        <v>68671.83</v>
      </c>
      <c r="G145" s="27">
        <v>1909979.5000000002</v>
      </c>
      <c r="H145" s="27">
        <v>3134210.7200000007</v>
      </c>
      <c r="I145" s="27">
        <v>3834457.97</v>
      </c>
      <c r="J145" s="20">
        <f>SUM(C145:I145)</f>
        <v>52551389.969999999</v>
      </c>
    </row>
    <row r="146" spans="1:10" s="30" customFormat="1" ht="18" customHeight="1" x14ac:dyDescent="0.25">
      <c r="A146" s="98" t="s">
        <v>195</v>
      </c>
      <c r="B146" s="99"/>
      <c r="C146" s="99"/>
      <c r="D146" s="99"/>
      <c r="E146" s="99"/>
      <c r="F146" s="99"/>
      <c r="G146" s="99"/>
      <c r="H146" s="99"/>
      <c r="I146" s="99"/>
      <c r="J146" s="100"/>
    </row>
    <row r="147" spans="1:10" s="31" customFormat="1" ht="15.75" customHeight="1" x14ac:dyDescent="0.25">
      <c r="A147" s="88" t="s">
        <v>184</v>
      </c>
      <c r="B147" s="89"/>
      <c r="C147" s="89"/>
      <c r="D147" s="89"/>
      <c r="E147" s="89"/>
      <c r="F147" s="89"/>
      <c r="G147" s="89"/>
      <c r="H147" s="89"/>
      <c r="I147" s="89"/>
      <c r="J147" s="90"/>
    </row>
    <row r="148" spans="1:10" s="31" customFormat="1" ht="13.5" customHeight="1" thickBot="1" x14ac:dyDescent="0.3">
      <c r="A148" s="76" t="s">
        <v>183</v>
      </c>
      <c r="B148" s="77"/>
      <c r="C148" s="77"/>
      <c r="D148" s="77"/>
      <c r="E148" s="77"/>
      <c r="F148" s="77"/>
      <c r="G148" s="77"/>
      <c r="H148" s="77"/>
      <c r="I148" s="77"/>
      <c r="J148" s="78"/>
    </row>
    <row r="149" spans="1:10" s="1" customFormat="1" ht="18" customHeight="1" x14ac:dyDescent="0.25">
      <c r="A149" s="13" t="s">
        <v>181</v>
      </c>
    </row>
    <row r="150" spans="1:10" x14ac:dyDescent="0.25">
      <c r="C150" s="33"/>
      <c r="D150" s="33"/>
      <c r="E150" s="33"/>
      <c r="F150" s="33"/>
      <c r="G150" s="33"/>
      <c r="H150" s="33"/>
      <c r="I150" s="33"/>
      <c r="J150" s="33"/>
    </row>
  </sheetData>
  <sheetProtection algorithmName="SHA-512" hashValue="XPVQZStJksdXiRtlyj/9Z/5l67Q+6KF3fye3QTDWIk2ng8B9hTu/Pbnl2nb27DTRaBe7AkEaSouP3iaVXlqxkw==" saltValue="hN79V7VMkoVYt99cLoHm8Q==" spinCount="100000" sheet="1" objects="1" scenarios="1"/>
  <mergeCells count="7">
    <mergeCell ref="A147:J147"/>
    <mergeCell ref="A148:J148"/>
    <mergeCell ref="A1:J1"/>
    <mergeCell ref="A2:J2"/>
    <mergeCell ref="A3:J3"/>
    <mergeCell ref="A4:J4"/>
    <mergeCell ref="A146:J146"/>
  </mergeCells>
  <phoneticPr fontId="0" type="noConversion"/>
  <printOptions horizontalCentered="1"/>
  <pageMargins left="0.25" right="0.25" top="0.5" bottom="0.5" header="0.3" footer="0.3"/>
  <pageSetup scale="87" fitToHeight="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AC159"/>
  <sheetViews>
    <sheetView showGridLines="0" zoomScaleNormal="100" workbookViewId="0">
      <pane ySplit="5" topLeftCell="A6" activePane="bottomLeft" state="frozen"/>
      <selection activeCell="A6" sqref="A6"/>
      <selection pane="bottomLeft" activeCell="A4" sqref="A4"/>
    </sheetView>
  </sheetViews>
  <sheetFormatPr defaultColWidth="9.109375" defaultRowHeight="13.2" x14ac:dyDescent="0.25"/>
  <cols>
    <col min="1" max="1" width="5.6640625" style="6" customWidth="1"/>
    <col min="2" max="2" width="14.109375" style="6" customWidth="1"/>
    <col min="3" max="3" width="12.5546875" style="6" customWidth="1"/>
    <col min="4" max="4" width="11.88671875" style="6" customWidth="1"/>
    <col min="5" max="5" width="11.33203125" style="6" customWidth="1"/>
    <col min="6" max="6" width="13.109375" style="6" customWidth="1"/>
    <col min="7" max="7" width="13.109375" style="6" hidden="1" customWidth="1"/>
    <col min="8" max="8" width="10.44140625" style="6" customWidth="1"/>
    <col min="9" max="9" width="10.88671875" style="6" customWidth="1"/>
    <col min="10" max="10" width="10.6640625" style="6" customWidth="1"/>
    <col min="11" max="11" width="10.33203125" style="6" customWidth="1"/>
    <col min="12" max="12" width="13.33203125" style="6" customWidth="1"/>
    <col min="13" max="13" width="13.5546875" style="6" customWidth="1"/>
    <col min="14" max="14" width="13.109375" style="6" customWidth="1"/>
    <col min="15" max="15" width="13.33203125" style="6" hidden="1" customWidth="1"/>
    <col min="16" max="16" width="11.6640625" style="6" customWidth="1"/>
    <col min="17" max="18" width="11.33203125" style="6" customWidth="1"/>
    <col min="19" max="20" width="12.33203125" style="6" customWidth="1"/>
    <col min="21" max="21" width="18.33203125" style="6" customWidth="1"/>
    <col min="22" max="22" width="15.109375" style="6" customWidth="1"/>
    <col min="23" max="23" width="11.6640625" style="6" customWidth="1"/>
    <col min="24" max="16384" width="9.109375" style="6"/>
  </cols>
  <sheetData>
    <row r="1" spans="1:23" ht="5.25" customHeight="1" x14ac:dyDescent="0.25">
      <c r="A1" s="79" t="s">
        <v>191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</row>
    <row r="2" spans="1:23" x14ac:dyDescent="0.25">
      <c r="A2" s="29" t="s">
        <v>152</v>
      </c>
    </row>
    <row r="3" spans="1:23" x14ac:dyDescent="0.25">
      <c r="A3" s="29" t="s">
        <v>164</v>
      </c>
    </row>
    <row r="4" spans="1:23" ht="18" customHeight="1" thickBot="1" x14ac:dyDescent="0.3">
      <c r="A4" s="21" t="s">
        <v>260</v>
      </c>
    </row>
    <row r="5" spans="1:23" s="41" customFormat="1" ht="63.75" customHeight="1" thickBot="1" x14ac:dyDescent="0.3">
      <c r="A5" s="26" t="s">
        <v>129</v>
      </c>
      <c r="B5" s="23" t="s">
        <v>154</v>
      </c>
      <c r="C5" s="23" t="s">
        <v>211</v>
      </c>
      <c r="D5" s="23" t="s">
        <v>136</v>
      </c>
      <c r="E5" s="23" t="s">
        <v>216</v>
      </c>
      <c r="F5" s="23" t="s">
        <v>167</v>
      </c>
      <c r="G5" s="71" t="s">
        <v>220</v>
      </c>
      <c r="H5" s="23" t="s">
        <v>137</v>
      </c>
      <c r="I5" s="23" t="s">
        <v>163</v>
      </c>
      <c r="J5" s="23" t="s">
        <v>153</v>
      </c>
      <c r="K5" s="23" t="s">
        <v>212</v>
      </c>
      <c r="L5" s="51" t="s">
        <v>224</v>
      </c>
      <c r="M5" s="23" t="s">
        <v>213</v>
      </c>
      <c r="N5" s="23" t="s">
        <v>165</v>
      </c>
      <c r="O5" s="23"/>
      <c r="P5" s="23" t="s">
        <v>214</v>
      </c>
      <c r="Q5" s="23" t="s">
        <v>180</v>
      </c>
      <c r="R5" s="51" t="s">
        <v>219</v>
      </c>
      <c r="S5" s="23" t="s">
        <v>161</v>
      </c>
      <c r="T5" s="23" t="s">
        <v>168</v>
      </c>
      <c r="U5" s="23" t="s">
        <v>265</v>
      </c>
      <c r="V5" s="23" t="s">
        <v>179</v>
      </c>
      <c r="W5" s="23" t="s">
        <v>142</v>
      </c>
    </row>
    <row r="6" spans="1:23" ht="13.8" thickBot="1" x14ac:dyDescent="0.3">
      <c r="A6" s="48" t="s">
        <v>203</v>
      </c>
      <c r="B6" s="18" t="s">
        <v>2</v>
      </c>
      <c r="C6" s="49" t="s">
        <v>203</v>
      </c>
      <c r="D6" s="49" t="s">
        <v>203</v>
      </c>
      <c r="E6" s="49" t="s">
        <v>203</v>
      </c>
      <c r="F6" s="49" t="s">
        <v>203</v>
      </c>
      <c r="G6" s="49"/>
      <c r="H6" s="49" t="s">
        <v>203</v>
      </c>
      <c r="I6" s="49" t="s">
        <v>203</v>
      </c>
      <c r="J6" s="49" t="s">
        <v>203</v>
      </c>
      <c r="K6" s="49" t="s">
        <v>203</v>
      </c>
      <c r="L6" s="49" t="s">
        <v>203</v>
      </c>
      <c r="M6" s="49" t="s">
        <v>203</v>
      </c>
      <c r="N6" s="49" t="s">
        <v>203</v>
      </c>
      <c r="O6" s="49"/>
      <c r="P6" s="49" t="s">
        <v>203</v>
      </c>
      <c r="Q6" s="49" t="s">
        <v>203</v>
      </c>
      <c r="R6" s="49"/>
      <c r="S6" s="49" t="s">
        <v>203</v>
      </c>
      <c r="T6" s="49" t="s">
        <v>203</v>
      </c>
      <c r="U6" s="49" t="s">
        <v>203</v>
      </c>
      <c r="V6" s="49" t="s">
        <v>203</v>
      </c>
      <c r="W6" s="50" t="s">
        <v>203</v>
      </c>
    </row>
    <row r="7" spans="1:23" x14ac:dyDescent="0.25">
      <c r="A7" s="5">
        <v>1</v>
      </c>
      <c r="B7" s="6" t="s">
        <v>5</v>
      </c>
      <c r="C7" s="55">
        <v>492</v>
      </c>
      <c r="D7" s="55">
        <v>253527</v>
      </c>
      <c r="E7" s="55">
        <v>90467.64</v>
      </c>
      <c r="F7" s="55">
        <v>762948</v>
      </c>
      <c r="G7" s="55">
        <v>0</v>
      </c>
      <c r="H7" s="55">
        <v>109832</v>
      </c>
      <c r="I7" s="55">
        <v>0</v>
      </c>
      <c r="J7" s="55">
        <v>16345.7</v>
      </c>
      <c r="K7" s="55">
        <v>44485.91</v>
      </c>
      <c r="L7" s="55">
        <v>8509.1400000000012</v>
      </c>
      <c r="M7" s="55">
        <v>0</v>
      </c>
      <c r="N7" s="55">
        <v>5616.87</v>
      </c>
      <c r="O7" s="55"/>
      <c r="P7" s="55">
        <v>3471</v>
      </c>
      <c r="Q7" s="55">
        <v>9306</v>
      </c>
      <c r="R7" s="55">
        <v>0</v>
      </c>
      <c r="S7" s="55">
        <v>0</v>
      </c>
      <c r="T7" s="3">
        <v>54709.599999999999</v>
      </c>
      <c r="U7" s="3">
        <v>1420312</v>
      </c>
      <c r="V7" s="3">
        <v>1223832</v>
      </c>
      <c r="W7" s="4">
        <f t="shared" ref="W7:W38" si="0">SUM(C7:V7)</f>
        <v>4003854.8600000003</v>
      </c>
    </row>
    <row r="8" spans="1:23" x14ac:dyDescent="0.25">
      <c r="A8" s="5">
        <v>2</v>
      </c>
      <c r="B8" s="6" t="s">
        <v>6</v>
      </c>
      <c r="C8" s="55">
        <v>46037</v>
      </c>
      <c r="D8" s="55">
        <v>341577</v>
      </c>
      <c r="E8" s="55">
        <v>0</v>
      </c>
      <c r="F8" s="55">
        <v>513531</v>
      </c>
      <c r="G8" s="55">
        <v>0</v>
      </c>
      <c r="H8" s="55">
        <v>67052</v>
      </c>
      <c r="I8" s="55">
        <v>0</v>
      </c>
      <c r="J8" s="55">
        <v>40864.770000000004</v>
      </c>
      <c r="K8" s="55">
        <v>13560.960000000001</v>
      </c>
      <c r="L8" s="55">
        <v>0</v>
      </c>
      <c r="M8" s="55">
        <v>0</v>
      </c>
      <c r="N8" s="55">
        <v>0</v>
      </c>
      <c r="O8" s="55"/>
      <c r="P8" s="55">
        <v>5104</v>
      </c>
      <c r="Q8" s="55">
        <v>10021</v>
      </c>
      <c r="R8" s="55">
        <v>0</v>
      </c>
      <c r="S8" s="55">
        <v>0</v>
      </c>
      <c r="T8" s="3">
        <v>0</v>
      </c>
      <c r="U8" s="3">
        <v>0</v>
      </c>
      <c r="V8" s="3">
        <v>1915975.48</v>
      </c>
      <c r="W8" s="4">
        <f t="shared" si="0"/>
        <v>2953723.21</v>
      </c>
    </row>
    <row r="9" spans="1:23" x14ac:dyDescent="0.25">
      <c r="A9" s="5">
        <v>3</v>
      </c>
      <c r="B9" s="6" t="s">
        <v>133</v>
      </c>
      <c r="C9" s="55">
        <v>10682</v>
      </c>
      <c r="D9" s="55">
        <v>151228</v>
      </c>
      <c r="E9" s="55">
        <v>1350465</v>
      </c>
      <c r="F9" s="55">
        <v>515302</v>
      </c>
      <c r="G9" s="55">
        <v>0</v>
      </c>
      <c r="H9" s="55">
        <v>48430</v>
      </c>
      <c r="I9" s="55">
        <v>0</v>
      </c>
      <c r="J9" s="55">
        <v>16346.74</v>
      </c>
      <c r="K9" s="55">
        <v>35455.18</v>
      </c>
      <c r="L9" s="55">
        <v>5216.7100000000009</v>
      </c>
      <c r="M9" s="55">
        <v>0</v>
      </c>
      <c r="N9" s="55">
        <v>2978.44</v>
      </c>
      <c r="O9" s="55"/>
      <c r="P9" s="55">
        <v>5151</v>
      </c>
      <c r="Q9" s="55">
        <v>5006</v>
      </c>
      <c r="R9" s="55">
        <v>0</v>
      </c>
      <c r="S9" s="55">
        <v>0</v>
      </c>
      <c r="T9" s="3">
        <v>10464.300000000001</v>
      </c>
      <c r="U9" s="3">
        <v>0</v>
      </c>
      <c r="V9" s="3">
        <v>759415</v>
      </c>
      <c r="W9" s="4">
        <f t="shared" si="0"/>
        <v>2916140.3699999996</v>
      </c>
    </row>
    <row r="10" spans="1:23" x14ac:dyDescent="0.25">
      <c r="A10" s="5">
        <v>4</v>
      </c>
      <c r="B10" s="6" t="s">
        <v>7</v>
      </c>
      <c r="C10" s="55">
        <v>35112</v>
      </c>
      <c r="D10" s="55">
        <v>64047</v>
      </c>
      <c r="E10" s="55">
        <v>15840</v>
      </c>
      <c r="F10" s="55">
        <v>282388</v>
      </c>
      <c r="G10" s="55">
        <v>0</v>
      </c>
      <c r="H10" s="55">
        <v>26526</v>
      </c>
      <c r="I10" s="55">
        <v>65848</v>
      </c>
      <c r="J10" s="55">
        <v>8173.37</v>
      </c>
      <c r="K10" s="55">
        <v>4244.72</v>
      </c>
      <c r="L10" s="55">
        <v>4124.05</v>
      </c>
      <c r="M10" s="55">
        <v>0</v>
      </c>
      <c r="N10" s="55">
        <v>1248</v>
      </c>
      <c r="O10" s="55"/>
      <c r="P10" s="55">
        <v>827</v>
      </c>
      <c r="Q10" s="55">
        <v>4824</v>
      </c>
      <c r="R10" s="55">
        <v>0</v>
      </c>
      <c r="S10" s="55">
        <v>0</v>
      </c>
      <c r="T10" s="3">
        <v>21359.8</v>
      </c>
      <c r="U10" s="3">
        <v>0</v>
      </c>
      <c r="V10" s="3">
        <v>389322</v>
      </c>
      <c r="W10" s="4">
        <f t="shared" si="0"/>
        <v>923883.94</v>
      </c>
    </row>
    <row r="11" spans="1:23" x14ac:dyDescent="0.25">
      <c r="A11" s="5">
        <v>5</v>
      </c>
      <c r="B11" s="6" t="s">
        <v>8</v>
      </c>
      <c r="C11" s="55">
        <v>144565</v>
      </c>
      <c r="D11" s="55">
        <v>132489</v>
      </c>
      <c r="E11" s="55">
        <v>1754815</v>
      </c>
      <c r="F11" s="55">
        <v>698465</v>
      </c>
      <c r="G11" s="55">
        <v>0</v>
      </c>
      <c r="H11" s="55">
        <v>68639</v>
      </c>
      <c r="I11" s="55">
        <v>0</v>
      </c>
      <c r="J11" s="55">
        <v>16345.7</v>
      </c>
      <c r="K11" s="55">
        <v>25322.23</v>
      </c>
      <c r="L11" s="55">
        <v>8216.84</v>
      </c>
      <c r="M11" s="55">
        <v>68073.88</v>
      </c>
      <c r="N11" s="55">
        <v>4912</v>
      </c>
      <c r="O11" s="55"/>
      <c r="P11" s="55">
        <v>1409</v>
      </c>
      <c r="Q11" s="55">
        <v>6294</v>
      </c>
      <c r="R11" s="55">
        <v>15065.050000000001</v>
      </c>
      <c r="S11" s="55">
        <v>0</v>
      </c>
      <c r="T11" s="3">
        <v>43639.86</v>
      </c>
      <c r="U11" s="3">
        <v>0</v>
      </c>
      <c r="V11" s="3">
        <v>1056045</v>
      </c>
      <c r="W11" s="4">
        <f t="shared" si="0"/>
        <v>4044296.5599999996</v>
      </c>
    </row>
    <row r="12" spans="1:23" x14ac:dyDescent="0.25">
      <c r="A12" s="5">
        <v>6</v>
      </c>
      <c r="B12" s="6" t="s">
        <v>9</v>
      </c>
      <c r="C12" s="55">
        <v>58799</v>
      </c>
      <c r="D12" s="55">
        <v>71029</v>
      </c>
      <c r="E12" s="55">
        <v>937559.72</v>
      </c>
      <c r="F12" s="55">
        <v>440737</v>
      </c>
      <c r="G12" s="55">
        <v>0</v>
      </c>
      <c r="H12" s="55">
        <v>40090</v>
      </c>
      <c r="I12" s="55">
        <v>0</v>
      </c>
      <c r="J12" s="55">
        <v>8173.37</v>
      </c>
      <c r="K12" s="55">
        <v>17741.599999999999</v>
      </c>
      <c r="L12" s="55">
        <v>43349.5</v>
      </c>
      <c r="M12" s="55">
        <v>0</v>
      </c>
      <c r="N12" s="55">
        <v>0</v>
      </c>
      <c r="O12" s="55"/>
      <c r="P12" s="55">
        <v>198</v>
      </c>
      <c r="Q12" s="55">
        <v>3962</v>
      </c>
      <c r="R12" s="55">
        <v>0</v>
      </c>
      <c r="S12" s="55">
        <v>0</v>
      </c>
      <c r="T12" s="3">
        <v>26453.9</v>
      </c>
      <c r="U12" s="3">
        <v>0</v>
      </c>
      <c r="V12" s="3">
        <v>646159</v>
      </c>
      <c r="W12" s="4">
        <f t="shared" si="0"/>
        <v>2294252.09</v>
      </c>
    </row>
    <row r="13" spans="1:23" x14ac:dyDescent="0.25">
      <c r="A13" s="5">
        <v>7</v>
      </c>
      <c r="B13" s="6" t="s">
        <v>10</v>
      </c>
      <c r="C13" s="55">
        <v>22083</v>
      </c>
      <c r="D13" s="55">
        <v>206842</v>
      </c>
      <c r="E13" s="55">
        <v>833333</v>
      </c>
      <c r="F13" s="55">
        <v>446409</v>
      </c>
      <c r="G13" s="55">
        <v>0</v>
      </c>
      <c r="H13" s="55">
        <v>74108</v>
      </c>
      <c r="I13" s="55">
        <v>0</v>
      </c>
      <c r="J13" s="55">
        <v>32691.4</v>
      </c>
      <c r="K13" s="55">
        <v>210737.44</v>
      </c>
      <c r="L13" s="55">
        <v>60992.380000000005</v>
      </c>
      <c r="M13" s="55">
        <v>0</v>
      </c>
      <c r="N13" s="55">
        <v>18435.62</v>
      </c>
      <c r="O13" s="55"/>
      <c r="P13" s="55">
        <v>14974</v>
      </c>
      <c r="Q13" s="55">
        <v>7187</v>
      </c>
      <c r="R13" s="55">
        <v>0</v>
      </c>
      <c r="S13" s="55">
        <v>0</v>
      </c>
      <c r="T13" s="3">
        <v>11665.28</v>
      </c>
      <c r="U13" s="3">
        <v>0</v>
      </c>
      <c r="V13" s="3">
        <v>2153850</v>
      </c>
      <c r="W13" s="4">
        <f t="shared" si="0"/>
        <v>4093308.12</v>
      </c>
    </row>
    <row r="14" spans="1:23" x14ac:dyDescent="0.25">
      <c r="A14" s="5">
        <v>8</v>
      </c>
      <c r="B14" s="6" t="s">
        <v>11</v>
      </c>
      <c r="C14" s="55">
        <v>223701</v>
      </c>
      <c r="D14" s="55">
        <v>364280</v>
      </c>
      <c r="E14" s="55">
        <v>1812415</v>
      </c>
      <c r="F14" s="55">
        <v>1293121</v>
      </c>
      <c r="G14" s="55">
        <v>0</v>
      </c>
      <c r="H14" s="55">
        <v>108932</v>
      </c>
      <c r="I14" s="55">
        <v>0</v>
      </c>
      <c r="J14" s="55">
        <v>16345.7</v>
      </c>
      <c r="K14" s="55">
        <v>341132.78</v>
      </c>
      <c r="L14" s="55">
        <v>64743.640000000007</v>
      </c>
      <c r="M14" s="55">
        <v>0</v>
      </c>
      <c r="N14" s="55">
        <v>3506.91</v>
      </c>
      <c r="O14" s="55"/>
      <c r="P14" s="55">
        <v>3366</v>
      </c>
      <c r="Q14" s="55">
        <v>10663</v>
      </c>
      <c r="R14" s="55">
        <v>0</v>
      </c>
      <c r="S14" s="55">
        <v>0</v>
      </c>
      <c r="T14" s="3">
        <v>127551.16</v>
      </c>
      <c r="U14" s="3">
        <v>0</v>
      </c>
      <c r="V14" s="3">
        <v>2443826</v>
      </c>
      <c r="W14" s="4">
        <f t="shared" si="0"/>
        <v>6813584.1900000004</v>
      </c>
    </row>
    <row r="15" spans="1:23" x14ac:dyDescent="0.25">
      <c r="A15" s="5">
        <v>9</v>
      </c>
      <c r="B15" s="6" t="s">
        <v>12</v>
      </c>
      <c r="C15" s="55">
        <v>359</v>
      </c>
      <c r="D15" s="55">
        <v>4484</v>
      </c>
      <c r="E15" s="55">
        <v>1473</v>
      </c>
      <c r="F15" s="55">
        <v>18358</v>
      </c>
      <c r="G15" s="55">
        <v>0</v>
      </c>
      <c r="H15" s="55">
        <v>3032</v>
      </c>
      <c r="I15" s="55">
        <v>0</v>
      </c>
      <c r="J15" s="55">
        <v>8173.37</v>
      </c>
      <c r="K15" s="55">
        <v>25384.84</v>
      </c>
      <c r="L15" s="55">
        <v>2088.58</v>
      </c>
      <c r="M15" s="55">
        <v>0</v>
      </c>
      <c r="N15" s="55">
        <v>681.56000000000006</v>
      </c>
      <c r="O15" s="55"/>
      <c r="P15" s="55">
        <v>808</v>
      </c>
      <c r="Q15" s="55">
        <v>3124</v>
      </c>
      <c r="R15" s="55">
        <v>0</v>
      </c>
      <c r="S15" s="55">
        <v>0</v>
      </c>
      <c r="T15" s="3">
        <v>4849.46</v>
      </c>
      <c r="U15" s="3">
        <v>0</v>
      </c>
      <c r="V15" s="3">
        <v>200000</v>
      </c>
      <c r="W15" s="4">
        <f t="shared" si="0"/>
        <v>272815.81</v>
      </c>
    </row>
    <row r="16" spans="1:23" ht="15.6" x14ac:dyDescent="0.25">
      <c r="A16" s="5">
        <v>10</v>
      </c>
      <c r="B16" s="6" t="s">
        <v>259</v>
      </c>
      <c r="C16" s="55">
        <v>217352</v>
      </c>
      <c r="D16" s="55">
        <v>279741</v>
      </c>
      <c r="E16" s="55">
        <v>0</v>
      </c>
      <c r="F16" s="55">
        <v>898642</v>
      </c>
      <c r="G16" s="55">
        <v>0</v>
      </c>
      <c r="H16" s="55">
        <v>114518</v>
      </c>
      <c r="I16" s="55">
        <v>0</v>
      </c>
      <c r="J16" s="55">
        <v>16345.7</v>
      </c>
      <c r="K16" s="55">
        <v>209827.76</v>
      </c>
      <c r="L16" s="55">
        <v>9067.59</v>
      </c>
      <c r="M16" s="55">
        <v>0</v>
      </c>
      <c r="N16" s="55">
        <v>8640</v>
      </c>
      <c r="O16" s="55"/>
      <c r="P16" s="55">
        <v>4367</v>
      </c>
      <c r="Q16" s="55">
        <v>17673</v>
      </c>
      <c r="R16" s="55">
        <v>0</v>
      </c>
      <c r="S16" s="55">
        <v>0</v>
      </c>
      <c r="T16" s="3">
        <v>33688.379999999997</v>
      </c>
      <c r="U16" s="3">
        <v>0</v>
      </c>
      <c r="V16" s="3">
        <v>2406158.2599999998</v>
      </c>
      <c r="W16" s="4">
        <f t="shared" si="0"/>
        <v>4216020.6899999995</v>
      </c>
    </row>
    <row r="17" spans="1:23" x14ac:dyDescent="0.25">
      <c r="A17" s="5">
        <v>11</v>
      </c>
      <c r="B17" s="6" t="s">
        <v>13</v>
      </c>
      <c r="C17" s="55">
        <v>0</v>
      </c>
      <c r="D17" s="55">
        <v>26591</v>
      </c>
      <c r="E17" s="55">
        <v>297371</v>
      </c>
      <c r="F17" s="55">
        <v>37701</v>
      </c>
      <c r="G17" s="55">
        <v>0</v>
      </c>
      <c r="H17" s="55">
        <v>24120</v>
      </c>
      <c r="I17" s="55">
        <v>0</v>
      </c>
      <c r="J17" s="55">
        <v>0</v>
      </c>
      <c r="K17" s="55">
        <v>2808.07</v>
      </c>
      <c r="L17" s="55">
        <v>2301.3199999999997</v>
      </c>
      <c r="M17" s="55">
        <v>0</v>
      </c>
      <c r="N17" s="55">
        <v>596.46</v>
      </c>
      <c r="O17" s="55"/>
      <c r="P17" s="55">
        <v>741</v>
      </c>
      <c r="Q17" s="55">
        <v>3370</v>
      </c>
      <c r="R17" s="55">
        <v>0</v>
      </c>
      <c r="S17" s="55">
        <v>0</v>
      </c>
      <c r="T17" s="3">
        <v>6484.5</v>
      </c>
      <c r="U17" s="3">
        <v>0</v>
      </c>
      <c r="V17" s="3">
        <v>205079</v>
      </c>
      <c r="W17" s="4">
        <f t="shared" si="0"/>
        <v>607163.35000000009</v>
      </c>
    </row>
    <row r="18" spans="1:23" x14ac:dyDescent="0.25">
      <c r="A18" s="5">
        <v>12</v>
      </c>
      <c r="B18" s="6" t="s">
        <v>14</v>
      </c>
      <c r="C18" s="55">
        <v>147295</v>
      </c>
      <c r="D18" s="55">
        <v>81699</v>
      </c>
      <c r="E18" s="55">
        <v>0</v>
      </c>
      <c r="F18" s="55">
        <v>106541</v>
      </c>
      <c r="G18" s="55">
        <v>0</v>
      </c>
      <c r="H18" s="55">
        <v>35828</v>
      </c>
      <c r="I18" s="55">
        <v>0</v>
      </c>
      <c r="J18" s="55">
        <v>8173.37</v>
      </c>
      <c r="K18" s="55">
        <v>65018.3</v>
      </c>
      <c r="L18" s="55">
        <v>10931.2</v>
      </c>
      <c r="M18" s="55">
        <v>0</v>
      </c>
      <c r="N18" s="55">
        <v>7557.81</v>
      </c>
      <c r="O18" s="55"/>
      <c r="P18" s="55">
        <v>854</v>
      </c>
      <c r="Q18" s="55">
        <v>3994</v>
      </c>
      <c r="R18" s="55">
        <v>0</v>
      </c>
      <c r="S18" s="55">
        <v>0</v>
      </c>
      <c r="T18" s="3">
        <v>19628.7</v>
      </c>
      <c r="U18" s="3">
        <v>0</v>
      </c>
      <c r="V18" s="3">
        <v>945353.82000000007</v>
      </c>
      <c r="W18" s="4">
        <f t="shared" si="0"/>
        <v>1432874.2000000002</v>
      </c>
    </row>
    <row r="19" spans="1:23" x14ac:dyDescent="0.25">
      <c r="A19" s="5">
        <v>13</v>
      </c>
      <c r="B19" s="6" t="s">
        <v>15</v>
      </c>
      <c r="C19" s="55">
        <v>0</v>
      </c>
      <c r="D19" s="55">
        <v>70117</v>
      </c>
      <c r="E19" s="55">
        <v>0</v>
      </c>
      <c r="F19" s="55">
        <v>414557</v>
      </c>
      <c r="G19" s="55">
        <v>0</v>
      </c>
      <c r="H19" s="55">
        <v>27954</v>
      </c>
      <c r="I19" s="55">
        <v>471884</v>
      </c>
      <c r="J19" s="55">
        <v>8173.37</v>
      </c>
      <c r="K19" s="55">
        <v>4043.6</v>
      </c>
      <c r="L19" s="55">
        <v>3791.13</v>
      </c>
      <c r="M19" s="55">
        <v>45383.81</v>
      </c>
      <c r="N19" s="55">
        <v>1836.02</v>
      </c>
      <c r="O19" s="55"/>
      <c r="P19" s="55">
        <v>1894</v>
      </c>
      <c r="Q19" s="55">
        <v>7331</v>
      </c>
      <c r="R19" s="55">
        <v>8280.9500000000007</v>
      </c>
      <c r="S19" s="55">
        <v>0</v>
      </c>
      <c r="T19" s="3">
        <v>4836.26</v>
      </c>
      <c r="U19" s="3">
        <v>0</v>
      </c>
      <c r="V19" s="3">
        <v>307378</v>
      </c>
      <c r="W19" s="4">
        <f t="shared" si="0"/>
        <v>1377460.14</v>
      </c>
    </row>
    <row r="20" spans="1:23" x14ac:dyDescent="0.25">
      <c r="A20" s="5">
        <v>14</v>
      </c>
      <c r="B20" s="6" t="s">
        <v>16</v>
      </c>
      <c r="C20" s="55">
        <v>0</v>
      </c>
      <c r="D20" s="55">
        <v>109544</v>
      </c>
      <c r="E20" s="55">
        <v>1896029</v>
      </c>
      <c r="F20" s="55">
        <v>469353</v>
      </c>
      <c r="G20" s="55">
        <v>0</v>
      </c>
      <c r="H20" s="55">
        <v>59755</v>
      </c>
      <c r="I20" s="55">
        <v>0</v>
      </c>
      <c r="J20" s="55">
        <v>24519.07</v>
      </c>
      <c r="K20" s="55">
        <v>39212.339999999997</v>
      </c>
      <c r="L20" s="55">
        <v>4443.99</v>
      </c>
      <c r="M20" s="55">
        <v>0</v>
      </c>
      <c r="N20" s="55">
        <v>3374</v>
      </c>
      <c r="O20" s="55"/>
      <c r="P20" s="55">
        <v>1647</v>
      </c>
      <c r="Q20" s="55">
        <v>4982</v>
      </c>
      <c r="R20" s="55">
        <v>0</v>
      </c>
      <c r="S20" s="55">
        <v>0</v>
      </c>
      <c r="T20" s="3">
        <v>26575.119999999999</v>
      </c>
      <c r="U20" s="3">
        <v>0</v>
      </c>
      <c r="V20" s="3">
        <v>647576</v>
      </c>
      <c r="W20" s="4">
        <f t="shared" si="0"/>
        <v>3287010.52</v>
      </c>
    </row>
    <row r="21" spans="1:23" x14ac:dyDescent="0.25">
      <c r="A21" s="5">
        <v>15</v>
      </c>
      <c r="B21" s="6" t="s">
        <v>17</v>
      </c>
      <c r="C21" s="55">
        <v>10727</v>
      </c>
      <c r="D21" s="55">
        <v>57816</v>
      </c>
      <c r="E21" s="55">
        <v>1234725</v>
      </c>
      <c r="F21" s="55">
        <v>359074</v>
      </c>
      <c r="G21" s="55">
        <v>0</v>
      </c>
      <c r="H21" s="55">
        <v>38307</v>
      </c>
      <c r="I21" s="55">
        <v>0</v>
      </c>
      <c r="J21" s="55">
        <v>8173.37</v>
      </c>
      <c r="K21" s="55">
        <v>36466.18</v>
      </c>
      <c r="L21" s="55">
        <v>42224.17</v>
      </c>
      <c r="M21" s="55">
        <v>0</v>
      </c>
      <c r="N21" s="55">
        <v>2584.0300000000002</v>
      </c>
      <c r="O21" s="55"/>
      <c r="P21" s="55">
        <v>3410</v>
      </c>
      <c r="Q21" s="55">
        <v>4293</v>
      </c>
      <c r="R21" s="55">
        <v>0</v>
      </c>
      <c r="S21" s="55">
        <v>0</v>
      </c>
      <c r="T21" s="3">
        <v>13245.550000000001</v>
      </c>
      <c r="U21" s="3">
        <v>0</v>
      </c>
      <c r="V21" s="3">
        <v>490301</v>
      </c>
      <c r="W21" s="4">
        <f t="shared" si="0"/>
        <v>2301346.2999999998</v>
      </c>
    </row>
    <row r="22" spans="1:23" x14ac:dyDescent="0.25">
      <c r="A22" s="5">
        <v>16</v>
      </c>
      <c r="B22" s="6" t="s">
        <v>18</v>
      </c>
      <c r="C22" s="55">
        <v>137709</v>
      </c>
      <c r="D22" s="55">
        <v>222455</v>
      </c>
      <c r="E22" s="55">
        <v>2711502</v>
      </c>
      <c r="F22" s="55">
        <v>1368558</v>
      </c>
      <c r="G22" s="55">
        <v>0</v>
      </c>
      <c r="H22" s="55">
        <v>131670</v>
      </c>
      <c r="I22" s="55">
        <v>0</v>
      </c>
      <c r="J22" s="55">
        <v>16345.7</v>
      </c>
      <c r="K22" s="55">
        <v>86173.25</v>
      </c>
      <c r="L22" s="55">
        <v>10114.790000000001</v>
      </c>
      <c r="M22" s="55">
        <v>0</v>
      </c>
      <c r="N22" s="55">
        <v>12607.42</v>
      </c>
      <c r="O22" s="55"/>
      <c r="P22" s="55">
        <v>4768</v>
      </c>
      <c r="Q22" s="55">
        <v>18450</v>
      </c>
      <c r="R22" s="55">
        <v>0</v>
      </c>
      <c r="S22" s="55">
        <v>0</v>
      </c>
      <c r="T22" s="3">
        <v>68227.94</v>
      </c>
      <c r="U22" s="3">
        <v>0</v>
      </c>
      <c r="V22" s="3">
        <v>2144367</v>
      </c>
      <c r="W22" s="4">
        <f t="shared" si="0"/>
        <v>6932948.1000000006</v>
      </c>
    </row>
    <row r="23" spans="1:23" x14ac:dyDescent="0.25">
      <c r="A23" s="5">
        <v>17</v>
      </c>
      <c r="B23" s="6" t="s">
        <v>19</v>
      </c>
      <c r="C23" s="55">
        <v>0</v>
      </c>
      <c r="D23" s="55">
        <v>167069</v>
      </c>
      <c r="E23" s="55">
        <v>1499262</v>
      </c>
      <c r="F23" s="55">
        <v>711931</v>
      </c>
      <c r="G23" s="55">
        <v>0</v>
      </c>
      <c r="H23" s="55">
        <v>70257</v>
      </c>
      <c r="I23" s="55">
        <v>0</v>
      </c>
      <c r="J23" s="55">
        <v>16345.7</v>
      </c>
      <c r="K23" s="55">
        <v>16194.630000000001</v>
      </c>
      <c r="L23" s="55">
        <v>46079.460000000006</v>
      </c>
      <c r="M23" s="55">
        <v>0</v>
      </c>
      <c r="N23" s="55">
        <v>5673.21</v>
      </c>
      <c r="O23" s="55"/>
      <c r="P23" s="55">
        <v>6645</v>
      </c>
      <c r="Q23" s="55">
        <v>6921</v>
      </c>
      <c r="R23" s="55">
        <v>0</v>
      </c>
      <c r="S23" s="55">
        <v>0</v>
      </c>
      <c r="T23" s="3">
        <v>39491.54</v>
      </c>
      <c r="U23" s="3">
        <v>0</v>
      </c>
      <c r="V23" s="3">
        <v>1100720</v>
      </c>
      <c r="W23" s="4">
        <f t="shared" si="0"/>
        <v>3686589.54</v>
      </c>
    </row>
    <row r="24" spans="1:23" x14ac:dyDescent="0.25">
      <c r="A24" s="5">
        <v>18</v>
      </c>
      <c r="B24" s="6" t="s">
        <v>20</v>
      </c>
      <c r="C24" s="55">
        <v>47140</v>
      </c>
      <c r="D24" s="55">
        <v>106445</v>
      </c>
      <c r="E24" s="55">
        <v>1962532</v>
      </c>
      <c r="F24" s="55">
        <v>539004</v>
      </c>
      <c r="G24" s="55">
        <v>0</v>
      </c>
      <c r="H24" s="55">
        <v>69123</v>
      </c>
      <c r="I24" s="55">
        <v>236944</v>
      </c>
      <c r="J24" s="55">
        <v>16345.7</v>
      </c>
      <c r="K24" s="55">
        <v>22883.440000000002</v>
      </c>
      <c r="L24" s="55">
        <v>13484.35</v>
      </c>
      <c r="M24" s="55">
        <v>0</v>
      </c>
      <c r="N24" s="55">
        <v>13804</v>
      </c>
      <c r="O24" s="55"/>
      <c r="P24" s="55">
        <v>960</v>
      </c>
      <c r="Q24" s="55">
        <v>8255</v>
      </c>
      <c r="R24" s="55">
        <v>0</v>
      </c>
      <c r="S24" s="55">
        <v>0</v>
      </c>
      <c r="T24" s="3">
        <v>38222.36</v>
      </c>
      <c r="U24" s="3">
        <v>0</v>
      </c>
      <c r="V24" s="3">
        <v>964011</v>
      </c>
      <c r="W24" s="4">
        <f t="shared" si="0"/>
        <v>4039153.85</v>
      </c>
    </row>
    <row r="25" spans="1:23" x14ac:dyDescent="0.25">
      <c r="A25" s="5">
        <v>19</v>
      </c>
      <c r="B25" s="6" t="s">
        <v>21</v>
      </c>
      <c r="C25" s="55">
        <v>49431</v>
      </c>
      <c r="D25" s="55">
        <v>15500</v>
      </c>
      <c r="E25" s="55">
        <v>178010</v>
      </c>
      <c r="F25" s="55">
        <v>51829</v>
      </c>
      <c r="G25" s="55">
        <v>0</v>
      </c>
      <c r="H25" s="55">
        <v>6288</v>
      </c>
      <c r="I25" s="55">
        <v>0</v>
      </c>
      <c r="J25" s="55">
        <v>8173.37</v>
      </c>
      <c r="K25" s="55">
        <v>4702.8500000000004</v>
      </c>
      <c r="L25" s="55">
        <v>0</v>
      </c>
      <c r="M25" s="55">
        <v>0</v>
      </c>
      <c r="N25" s="55">
        <v>0</v>
      </c>
      <c r="O25" s="55"/>
      <c r="P25" s="55">
        <v>2112</v>
      </c>
      <c r="Q25" s="55">
        <v>3371</v>
      </c>
      <c r="R25" s="55">
        <v>0</v>
      </c>
      <c r="S25" s="55">
        <v>0</v>
      </c>
      <c r="T25" s="3">
        <v>0</v>
      </c>
      <c r="U25" s="3">
        <v>0</v>
      </c>
      <c r="V25" s="3">
        <v>200000</v>
      </c>
      <c r="W25" s="4">
        <f t="shared" si="0"/>
        <v>519417.22</v>
      </c>
    </row>
    <row r="26" spans="1:23" x14ac:dyDescent="0.25">
      <c r="A26" s="5">
        <v>20</v>
      </c>
      <c r="B26" s="6" t="s">
        <v>22</v>
      </c>
      <c r="C26" s="55">
        <v>0</v>
      </c>
      <c r="D26" s="55">
        <v>61238</v>
      </c>
      <c r="E26" s="55">
        <v>22539</v>
      </c>
      <c r="F26" s="55">
        <v>266154</v>
      </c>
      <c r="G26" s="55">
        <v>0</v>
      </c>
      <c r="H26" s="55">
        <v>33874</v>
      </c>
      <c r="I26" s="55">
        <v>76793</v>
      </c>
      <c r="J26" s="55">
        <v>8173.37</v>
      </c>
      <c r="K26" s="55">
        <v>18497.12</v>
      </c>
      <c r="L26" s="55">
        <v>6136.8</v>
      </c>
      <c r="M26" s="55">
        <v>48048.480000000003</v>
      </c>
      <c r="N26" s="55">
        <v>2929.86</v>
      </c>
      <c r="O26" s="55"/>
      <c r="P26" s="55">
        <v>555</v>
      </c>
      <c r="Q26" s="55">
        <v>3907</v>
      </c>
      <c r="R26" s="55">
        <v>9077.66</v>
      </c>
      <c r="S26" s="55">
        <v>0</v>
      </c>
      <c r="T26" s="3">
        <v>5448.96</v>
      </c>
      <c r="U26" s="3">
        <v>0</v>
      </c>
      <c r="V26" s="3">
        <v>484120</v>
      </c>
      <c r="W26" s="4">
        <f t="shared" si="0"/>
        <v>1047492.25</v>
      </c>
    </row>
    <row r="27" spans="1:23" x14ac:dyDescent="0.25">
      <c r="A27" s="5">
        <v>21</v>
      </c>
      <c r="B27" s="6" t="s">
        <v>23</v>
      </c>
      <c r="C27" s="55">
        <v>248562</v>
      </c>
      <c r="D27" s="55">
        <v>2008972</v>
      </c>
      <c r="E27" s="55">
        <v>11658095</v>
      </c>
      <c r="F27" s="55">
        <v>6699127</v>
      </c>
      <c r="G27" s="55">
        <v>0</v>
      </c>
      <c r="H27" s="55">
        <v>755943</v>
      </c>
      <c r="I27" s="55">
        <v>0</v>
      </c>
      <c r="J27" s="55">
        <v>49038.14</v>
      </c>
      <c r="K27" s="55">
        <v>446580.97</v>
      </c>
      <c r="L27" s="55">
        <v>113225</v>
      </c>
      <c r="M27" s="55">
        <v>43477.599999999999</v>
      </c>
      <c r="N27" s="55">
        <v>54672.68</v>
      </c>
      <c r="O27" s="55"/>
      <c r="P27" s="55">
        <v>48370.38</v>
      </c>
      <c r="Q27" s="55">
        <v>40267.800000000003</v>
      </c>
      <c r="R27" s="55">
        <v>39638.89</v>
      </c>
      <c r="S27" s="55">
        <v>0</v>
      </c>
      <c r="T27" s="3">
        <v>561758.56000000006</v>
      </c>
      <c r="U27" s="3">
        <v>0</v>
      </c>
      <c r="V27" s="3">
        <v>16206403</v>
      </c>
      <c r="W27" s="4">
        <f t="shared" si="0"/>
        <v>38974132.019999996</v>
      </c>
    </row>
    <row r="28" spans="1:23" x14ac:dyDescent="0.25">
      <c r="A28" s="5">
        <v>22</v>
      </c>
      <c r="B28" s="6" t="s">
        <v>24</v>
      </c>
      <c r="C28" s="55">
        <v>24150</v>
      </c>
      <c r="D28" s="55">
        <v>37618</v>
      </c>
      <c r="E28" s="55">
        <v>72317</v>
      </c>
      <c r="F28" s="55">
        <v>0</v>
      </c>
      <c r="G28" s="55">
        <v>0</v>
      </c>
      <c r="H28" s="55">
        <v>9952</v>
      </c>
      <c r="I28" s="55">
        <v>0</v>
      </c>
      <c r="J28" s="55">
        <v>8173.37</v>
      </c>
      <c r="K28" s="55">
        <v>5732.55</v>
      </c>
      <c r="L28" s="55">
        <v>5684.64</v>
      </c>
      <c r="M28" s="55">
        <v>0</v>
      </c>
      <c r="N28" s="55">
        <v>3353.41</v>
      </c>
      <c r="O28" s="55"/>
      <c r="P28" s="55">
        <v>857</v>
      </c>
      <c r="Q28" s="55">
        <v>3747</v>
      </c>
      <c r="R28" s="55">
        <v>0</v>
      </c>
      <c r="S28" s="55">
        <v>0</v>
      </c>
      <c r="T28" s="3">
        <v>6566.78</v>
      </c>
      <c r="U28" s="3">
        <v>0</v>
      </c>
      <c r="V28" s="3">
        <v>324545</v>
      </c>
      <c r="W28" s="4">
        <f t="shared" si="0"/>
        <v>502696.75</v>
      </c>
    </row>
    <row r="29" spans="1:23" x14ac:dyDescent="0.25">
      <c r="A29" s="5">
        <v>23</v>
      </c>
      <c r="B29" s="6" t="s">
        <v>25</v>
      </c>
      <c r="C29" s="55">
        <v>22661</v>
      </c>
      <c r="D29" s="55">
        <v>14883</v>
      </c>
      <c r="E29" s="55">
        <v>221904</v>
      </c>
      <c r="F29" s="55">
        <v>29799</v>
      </c>
      <c r="G29" s="55">
        <v>0</v>
      </c>
      <c r="H29" s="55">
        <v>7614</v>
      </c>
      <c r="I29" s="55">
        <v>0</v>
      </c>
      <c r="J29" s="55">
        <v>8173.37</v>
      </c>
      <c r="K29" s="55">
        <v>2646.6</v>
      </c>
      <c r="L29" s="55">
        <v>2224.92</v>
      </c>
      <c r="M29" s="55">
        <v>0</v>
      </c>
      <c r="N29" s="55">
        <v>580.91999999999996</v>
      </c>
      <c r="O29" s="55"/>
      <c r="P29" s="55">
        <v>596</v>
      </c>
      <c r="Q29" s="55">
        <v>3401</v>
      </c>
      <c r="R29" s="55">
        <v>0</v>
      </c>
      <c r="S29" s="55">
        <v>0</v>
      </c>
      <c r="T29" s="3">
        <v>5043.9400000000005</v>
      </c>
      <c r="U29" s="3">
        <v>0</v>
      </c>
      <c r="V29" s="3">
        <v>200000</v>
      </c>
      <c r="W29" s="4">
        <f t="shared" si="0"/>
        <v>519527.74999999994</v>
      </c>
    </row>
    <row r="30" spans="1:23" x14ac:dyDescent="0.25">
      <c r="A30" s="5">
        <v>24</v>
      </c>
      <c r="B30" s="6" t="s">
        <v>26</v>
      </c>
      <c r="C30" s="55">
        <v>35620</v>
      </c>
      <c r="D30" s="55">
        <v>365438</v>
      </c>
      <c r="E30" s="55">
        <v>2685115</v>
      </c>
      <c r="F30" s="55">
        <v>1104476</v>
      </c>
      <c r="G30" s="55">
        <v>0</v>
      </c>
      <c r="H30" s="55">
        <v>121947</v>
      </c>
      <c r="I30" s="55">
        <v>0</v>
      </c>
      <c r="J30" s="55">
        <v>16345.7</v>
      </c>
      <c r="K30" s="55">
        <v>19050.82</v>
      </c>
      <c r="L30" s="55">
        <v>15130.380000000001</v>
      </c>
      <c r="M30" s="55">
        <v>0</v>
      </c>
      <c r="N30" s="55">
        <v>10922.880000000001</v>
      </c>
      <c r="O30" s="55"/>
      <c r="P30" s="55">
        <v>14968</v>
      </c>
      <c r="Q30" s="55">
        <v>11229</v>
      </c>
      <c r="R30" s="55">
        <v>0</v>
      </c>
      <c r="S30" s="55">
        <v>0</v>
      </c>
      <c r="T30" s="3">
        <v>27615.5</v>
      </c>
      <c r="U30" s="3">
        <v>0</v>
      </c>
      <c r="V30" s="3">
        <v>2122734</v>
      </c>
      <c r="W30" s="4">
        <f t="shared" si="0"/>
        <v>6550592.2800000003</v>
      </c>
    </row>
    <row r="31" spans="1:23" x14ac:dyDescent="0.25">
      <c r="A31" s="5">
        <v>25</v>
      </c>
      <c r="B31" s="6" t="s">
        <v>27</v>
      </c>
      <c r="C31" s="55">
        <v>27196</v>
      </c>
      <c r="D31" s="55">
        <v>31120</v>
      </c>
      <c r="E31" s="55">
        <v>749584.18</v>
      </c>
      <c r="F31" s="55">
        <v>494100</v>
      </c>
      <c r="G31" s="55">
        <v>0</v>
      </c>
      <c r="H31" s="55">
        <v>34119</v>
      </c>
      <c r="I31" s="55">
        <v>0</v>
      </c>
      <c r="J31" s="55">
        <v>8173.37</v>
      </c>
      <c r="K31" s="55">
        <v>3522.4300000000003</v>
      </c>
      <c r="L31" s="55">
        <v>513.64</v>
      </c>
      <c r="M31" s="55">
        <v>0</v>
      </c>
      <c r="N31" s="55">
        <v>1367.79</v>
      </c>
      <c r="O31" s="55"/>
      <c r="P31" s="55">
        <v>938</v>
      </c>
      <c r="Q31" s="55">
        <v>4702</v>
      </c>
      <c r="R31" s="55">
        <v>0</v>
      </c>
      <c r="S31" s="55">
        <v>0</v>
      </c>
      <c r="T31" s="3">
        <v>7871.8200000000006</v>
      </c>
      <c r="U31" s="3">
        <v>0</v>
      </c>
      <c r="V31" s="3">
        <v>324127</v>
      </c>
      <c r="W31" s="4">
        <f t="shared" si="0"/>
        <v>1687335.2300000002</v>
      </c>
    </row>
    <row r="32" spans="1:23" x14ac:dyDescent="0.25">
      <c r="A32" s="5">
        <v>26</v>
      </c>
      <c r="B32" s="6" t="s">
        <v>28</v>
      </c>
      <c r="C32" s="55">
        <v>10208</v>
      </c>
      <c r="D32" s="55">
        <v>92063</v>
      </c>
      <c r="E32" s="55">
        <v>1310960</v>
      </c>
      <c r="F32" s="55">
        <v>464642</v>
      </c>
      <c r="G32" s="55">
        <v>0</v>
      </c>
      <c r="H32" s="55">
        <v>43685</v>
      </c>
      <c r="I32" s="55">
        <v>0</v>
      </c>
      <c r="J32" s="55">
        <v>8173.37</v>
      </c>
      <c r="K32" s="55">
        <v>95499.199999999997</v>
      </c>
      <c r="L32" s="55">
        <v>44074.42</v>
      </c>
      <c r="M32" s="55">
        <v>0</v>
      </c>
      <c r="N32" s="55">
        <v>4066.4500000000003</v>
      </c>
      <c r="O32" s="55"/>
      <c r="P32" s="55">
        <v>2246</v>
      </c>
      <c r="Q32" s="55">
        <v>3950</v>
      </c>
      <c r="R32" s="55">
        <v>0</v>
      </c>
      <c r="S32" s="55">
        <v>0</v>
      </c>
      <c r="T32" s="3">
        <v>19837.18</v>
      </c>
      <c r="U32" s="3">
        <v>0</v>
      </c>
      <c r="V32" s="3">
        <v>554010</v>
      </c>
      <c r="W32" s="4">
        <f t="shared" si="0"/>
        <v>2653414.62</v>
      </c>
    </row>
    <row r="33" spans="1:23" x14ac:dyDescent="0.25">
      <c r="A33" s="5">
        <v>27</v>
      </c>
      <c r="B33" s="6" t="s">
        <v>29</v>
      </c>
      <c r="C33" s="55">
        <v>53585</v>
      </c>
      <c r="D33" s="55">
        <v>182756</v>
      </c>
      <c r="E33" s="55">
        <v>883458.3</v>
      </c>
      <c r="F33" s="55">
        <v>806174</v>
      </c>
      <c r="G33" s="55">
        <v>0</v>
      </c>
      <c r="H33" s="55">
        <v>75209</v>
      </c>
      <c r="I33" s="55">
        <v>0</v>
      </c>
      <c r="J33" s="55">
        <v>8173.37</v>
      </c>
      <c r="K33" s="55">
        <v>17487.059999999998</v>
      </c>
      <c r="L33" s="55">
        <v>8720.08</v>
      </c>
      <c r="M33" s="55">
        <v>0</v>
      </c>
      <c r="N33" s="55">
        <v>5785.9000000000005</v>
      </c>
      <c r="O33" s="55"/>
      <c r="P33" s="55">
        <v>2025</v>
      </c>
      <c r="Q33" s="55">
        <v>8128</v>
      </c>
      <c r="R33" s="55">
        <v>0</v>
      </c>
      <c r="S33" s="55">
        <v>0</v>
      </c>
      <c r="T33" s="3">
        <v>41775.360000000001</v>
      </c>
      <c r="U33" s="3">
        <v>0</v>
      </c>
      <c r="V33" s="3">
        <v>1173176</v>
      </c>
      <c r="W33" s="4">
        <f t="shared" si="0"/>
        <v>3266453.0700000003</v>
      </c>
    </row>
    <row r="34" spans="1:23" x14ac:dyDescent="0.25">
      <c r="A34" s="5">
        <v>28</v>
      </c>
      <c r="B34" s="6" t="s">
        <v>30</v>
      </c>
      <c r="C34" s="55">
        <v>0</v>
      </c>
      <c r="D34" s="55">
        <v>47756</v>
      </c>
      <c r="E34" s="55">
        <v>0</v>
      </c>
      <c r="F34" s="55">
        <v>270075</v>
      </c>
      <c r="G34" s="55">
        <v>0</v>
      </c>
      <c r="H34" s="55">
        <v>22252</v>
      </c>
      <c r="I34" s="55">
        <v>0</v>
      </c>
      <c r="J34" s="55">
        <v>8173.37</v>
      </c>
      <c r="K34" s="55">
        <v>3833.84</v>
      </c>
      <c r="L34" s="55">
        <v>2937.25</v>
      </c>
      <c r="M34" s="55">
        <v>0</v>
      </c>
      <c r="N34" s="55">
        <v>1647.65</v>
      </c>
      <c r="O34" s="55"/>
      <c r="P34" s="55">
        <v>1314</v>
      </c>
      <c r="Q34" s="55">
        <v>3640</v>
      </c>
      <c r="R34" s="55">
        <v>0</v>
      </c>
      <c r="S34" s="55">
        <v>0</v>
      </c>
      <c r="T34" s="3">
        <v>13404.82</v>
      </c>
      <c r="U34" s="3">
        <v>0</v>
      </c>
      <c r="V34" s="3">
        <v>233942</v>
      </c>
      <c r="W34" s="4">
        <f t="shared" si="0"/>
        <v>608975.93000000005</v>
      </c>
    </row>
    <row r="35" spans="1:23" ht="15.6" x14ac:dyDescent="0.25">
      <c r="A35" s="5">
        <v>29</v>
      </c>
      <c r="B35" s="6" t="s">
        <v>258</v>
      </c>
      <c r="C35" s="55">
        <v>491749</v>
      </c>
      <c r="D35" s="55">
        <v>3656907</v>
      </c>
      <c r="E35" s="55">
        <v>11162752</v>
      </c>
      <c r="F35" s="55">
        <v>5913560</v>
      </c>
      <c r="G35" s="55">
        <v>0</v>
      </c>
      <c r="H35" s="55">
        <v>935589</v>
      </c>
      <c r="I35" s="55">
        <v>149380</v>
      </c>
      <c r="J35" s="55">
        <v>106248.54000000001</v>
      </c>
      <c r="K35" s="55">
        <v>807782.42999999993</v>
      </c>
      <c r="L35" s="55">
        <v>161284.70000000001</v>
      </c>
      <c r="M35" s="55">
        <v>393809.63</v>
      </c>
      <c r="N35" s="55">
        <v>128045.56</v>
      </c>
      <c r="O35" s="55"/>
      <c r="P35" s="55">
        <v>137782</v>
      </c>
      <c r="Q35" s="55">
        <v>37500</v>
      </c>
      <c r="R35" s="55">
        <v>112456.77</v>
      </c>
      <c r="S35" s="55">
        <v>0</v>
      </c>
      <c r="T35" s="3">
        <v>606544.84</v>
      </c>
      <c r="U35" s="3">
        <v>0</v>
      </c>
      <c r="V35" s="3">
        <v>24415100</v>
      </c>
      <c r="W35" s="4">
        <f t="shared" si="0"/>
        <v>49216491.469999999</v>
      </c>
    </row>
    <row r="36" spans="1:23" x14ac:dyDescent="0.25">
      <c r="A36" s="5">
        <v>30</v>
      </c>
      <c r="B36" s="6" t="s">
        <v>31</v>
      </c>
      <c r="C36" s="55">
        <v>226243</v>
      </c>
      <c r="D36" s="55">
        <v>227033</v>
      </c>
      <c r="E36" s="55">
        <v>701317</v>
      </c>
      <c r="F36" s="55">
        <v>146488</v>
      </c>
      <c r="G36" s="55">
        <v>0</v>
      </c>
      <c r="H36" s="55">
        <v>59950</v>
      </c>
      <c r="I36" s="55">
        <v>0</v>
      </c>
      <c r="J36" s="55">
        <v>16345.7</v>
      </c>
      <c r="K36" s="55">
        <v>109689.02</v>
      </c>
      <c r="L36" s="55">
        <v>7417.88</v>
      </c>
      <c r="M36" s="55">
        <v>0</v>
      </c>
      <c r="N36" s="55">
        <v>19753.27</v>
      </c>
      <c r="O36" s="55"/>
      <c r="P36" s="55">
        <v>6311</v>
      </c>
      <c r="Q36" s="55">
        <v>13300</v>
      </c>
      <c r="R36" s="55">
        <v>0</v>
      </c>
      <c r="S36" s="55">
        <v>0</v>
      </c>
      <c r="T36" s="3">
        <v>36805.120000000003</v>
      </c>
      <c r="U36" s="3">
        <v>0</v>
      </c>
      <c r="V36" s="3">
        <v>1789346</v>
      </c>
      <c r="W36" s="4">
        <f t="shared" si="0"/>
        <v>3359998.99</v>
      </c>
    </row>
    <row r="37" spans="1:23" x14ac:dyDescent="0.25">
      <c r="A37" s="5">
        <v>31</v>
      </c>
      <c r="B37" s="6" t="s">
        <v>32</v>
      </c>
      <c r="C37" s="55">
        <v>61916</v>
      </c>
      <c r="D37" s="55">
        <v>46057</v>
      </c>
      <c r="E37" s="55">
        <v>514956</v>
      </c>
      <c r="F37" s="55">
        <v>163710</v>
      </c>
      <c r="G37" s="55">
        <v>0</v>
      </c>
      <c r="H37" s="55">
        <v>24583</v>
      </c>
      <c r="I37" s="55">
        <v>0</v>
      </c>
      <c r="J37" s="55">
        <v>8173.37</v>
      </c>
      <c r="K37" s="55">
        <v>40222.19</v>
      </c>
      <c r="L37" s="55">
        <v>3591.52</v>
      </c>
      <c r="M37" s="55">
        <v>0</v>
      </c>
      <c r="N37" s="55">
        <v>2205.8000000000002</v>
      </c>
      <c r="O37" s="55"/>
      <c r="P37" s="55">
        <v>1024</v>
      </c>
      <c r="Q37" s="55">
        <v>3795</v>
      </c>
      <c r="R37" s="55">
        <v>0</v>
      </c>
      <c r="S37" s="55">
        <v>0</v>
      </c>
      <c r="T37" s="3">
        <v>22791.34</v>
      </c>
      <c r="U37" s="3">
        <v>0</v>
      </c>
      <c r="V37" s="3">
        <v>429596</v>
      </c>
      <c r="W37" s="4">
        <f t="shared" si="0"/>
        <v>1322621.2200000002</v>
      </c>
    </row>
    <row r="38" spans="1:23" x14ac:dyDescent="0.25">
      <c r="A38" s="5">
        <v>32</v>
      </c>
      <c r="B38" s="6" t="s">
        <v>33</v>
      </c>
      <c r="C38" s="55">
        <v>123232</v>
      </c>
      <c r="D38" s="55">
        <v>66960</v>
      </c>
      <c r="E38" s="55">
        <v>541567</v>
      </c>
      <c r="F38" s="55">
        <v>376643</v>
      </c>
      <c r="G38" s="55">
        <v>0</v>
      </c>
      <c r="H38" s="55">
        <v>34014</v>
      </c>
      <c r="I38" s="55">
        <v>403260</v>
      </c>
      <c r="J38" s="55">
        <v>0</v>
      </c>
      <c r="K38" s="55">
        <v>11970.17</v>
      </c>
      <c r="L38" s="55">
        <v>8751.59</v>
      </c>
      <c r="M38" s="55">
        <v>0</v>
      </c>
      <c r="N38" s="55">
        <v>5811.16</v>
      </c>
      <c r="O38" s="55"/>
      <c r="P38" s="55">
        <v>0</v>
      </c>
      <c r="Q38" s="55">
        <v>4965</v>
      </c>
      <c r="R38" s="55">
        <v>0</v>
      </c>
      <c r="S38" s="55">
        <v>0</v>
      </c>
      <c r="T38" s="3">
        <v>20389.16</v>
      </c>
      <c r="U38" s="3">
        <v>0</v>
      </c>
      <c r="V38" s="3">
        <v>790514</v>
      </c>
      <c r="W38" s="4">
        <f t="shared" si="0"/>
        <v>2388077.08</v>
      </c>
    </row>
    <row r="39" spans="1:23" x14ac:dyDescent="0.25">
      <c r="A39" s="5">
        <v>33</v>
      </c>
      <c r="B39" s="6" t="s">
        <v>34</v>
      </c>
      <c r="C39" s="55">
        <v>301612</v>
      </c>
      <c r="D39" s="55">
        <v>148421</v>
      </c>
      <c r="E39" s="55">
        <v>2338240.8199999998</v>
      </c>
      <c r="F39" s="55">
        <v>774776</v>
      </c>
      <c r="G39" s="55">
        <v>0</v>
      </c>
      <c r="H39" s="55">
        <v>95906</v>
      </c>
      <c r="I39" s="55">
        <v>0</v>
      </c>
      <c r="J39" s="55">
        <v>0</v>
      </c>
      <c r="K39" s="55">
        <v>11625.65</v>
      </c>
      <c r="L39" s="55">
        <v>77343.009999999995</v>
      </c>
      <c r="M39" s="55">
        <v>90360.21</v>
      </c>
      <c r="N39" s="55">
        <v>8190</v>
      </c>
      <c r="O39" s="55"/>
      <c r="P39" s="55">
        <v>5002</v>
      </c>
      <c r="Q39" s="55">
        <v>7512</v>
      </c>
      <c r="R39" s="55">
        <v>21728.45</v>
      </c>
      <c r="S39" s="55">
        <v>0</v>
      </c>
      <c r="T39" s="3">
        <v>61862.239999999998</v>
      </c>
      <c r="U39" s="3">
        <v>0</v>
      </c>
      <c r="V39" s="3">
        <v>1419749</v>
      </c>
      <c r="W39" s="4">
        <f t="shared" ref="W39:W70" si="1">SUM(C39:V39)</f>
        <v>5362328.38</v>
      </c>
    </row>
    <row r="40" spans="1:23" x14ac:dyDescent="0.25">
      <c r="A40" s="5">
        <v>34</v>
      </c>
      <c r="B40" s="6" t="s">
        <v>35</v>
      </c>
      <c r="C40" s="55">
        <v>92875</v>
      </c>
      <c r="D40" s="55">
        <v>345449</v>
      </c>
      <c r="E40" s="55">
        <v>2147464</v>
      </c>
      <c r="F40" s="55">
        <v>1060652</v>
      </c>
      <c r="G40" s="55">
        <v>0</v>
      </c>
      <c r="H40" s="55">
        <v>138833</v>
      </c>
      <c r="I40" s="55">
        <v>0</v>
      </c>
      <c r="J40" s="55">
        <v>24519.07</v>
      </c>
      <c r="K40" s="55">
        <v>142142.19</v>
      </c>
      <c r="L40" s="55">
        <v>34070.520000000004</v>
      </c>
      <c r="M40" s="55">
        <v>0</v>
      </c>
      <c r="N40" s="55">
        <v>23455.74</v>
      </c>
      <c r="O40" s="55"/>
      <c r="P40" s="55">
        <v>7450</v>
      </c>
      <c r="Q40" s="55">
        <v>25588</v>
      </c>
      <c r="R40" s="55">
        <v>0</v>
      </c>
      <c r="S40" s="55">
        <v>0</v>
      </c>
      <c r="T40" s="3">
        <v>88047.3</v>
      </c>
      <c r="U40" s="3">
        <v>0</v>
      </c>
      <c r="V40" s="3">
        <v>3296295</v>
      </c>
      <c r="W40" s="4">
        <f t="shared" si="1"/>
        <v>7426840.8200000003</v>
      </c>
    </row>
    <row r="41" spans="1:23" x14ac:dyDescent="0.25">
      <c r="A41" s="5">
        <v>35</v>
      </c>
      <c r="B41" s="6" t="s">
        <v>36</v>
      </c>
      <c r="C41" s="55">
        <v>6818</v>
      </c>
      <c r="D41" s="55">
        <v>113142</v>
      </c>
      <c r="E41" s="55">
        <v>1274019</v>
      </c>
      <c r="F41" s="55">
        <v>390436</v>
      </c>
      <c r="G41" s="55">
        <v>0</v>
      </c>
      <c r="H41" s="55">
        <v>70882</v>
      </c>
      <c r="I41" s="55">
        <v>0</v>
      </c>
      <c r="J41" s="55">
        <v>8173.37</v>
      </c>
      <c r="K41" s="55">
        <v>102881.78</v>
      </c>
      <c r="L41" s="55">
        <v>3689.3</v>
      </c>
      <c r="M41" s="55">
        <v>0</v>
      </c>
      <c r="N41" s="55">
        <v>1754.42</v>
      </c>
      <c r="O41" s="55"/>
      <c r="P41" s="55">
        <v>609</v>
      </c>
      <c r="Q41" s="55">
        <v>4529</v>
      </c>
      <c r="R41" s="55">
        <v>0</v>
      </c>
      <c r="S41" s="55">
        <v>0</v>
      </c>
      <c r="T41" s="3">
        <v>11339.68</v>
      </c>
      <c r="U41" s="3">
        <v>0</v>
      </c>
      <c r="V41" s="3">
        <v>1004588</v>
      </c>
      <c r="W41" s="4">
        <f t="shared" si="1"/>
        <v>2992861.55</v>
      </c>
    </row>
    <row r="42" spans="1:23" x14ac:dyDescent="0.25">
      <c r="A42" s="5">
        <v>36</v>
      </c>
      <c r="B42" s="6" t="s">
        <v>37</v>
      </c>
      <c r="C42" s="55">
        <v>35697</v>
      </c>
      <c r="D42" s="55">
        <v>139588</v>
      </c>
      <c r="E42" s="55">
        <v>912983</v>
      </c>
      <c r="F42" s="55">
        <v>457081</v>
      </c>
      <c r="G42" s="55">
        <v>0</v>
      </c>
      <c r="H42" s="55">
        <v>54798</v>
      </c>
      <c r="I42" s="55">
        <v>0</v>
      </c>
      <c r="J42" s="55">
        <v>16345.7</v>
      </c>
      <c r="K42" s="55">
        <v>12754.36</v>
      </c>
      <c r="L42" s="55">
        <v>44867.22</v>
      </c>
      <c r="M42" s="55">
        <v>0</v>
      </c>
      <c r="N42" s="55">
        <v>4701.7700000000004</v>
      </c>
      <c r="O42" s="55"/>
      <c r="P42" s="55">
        <v>2416</v>
      </c>
      <c r="Q42" s="55">
        <v>7653</v>
      </c>
      <c r="R42" s="55">
        <v>0</v>
      </c>
      <c r="S42" s="55">
        <v>0</v>
      </c>
      <c r="T42" s="3">
        <v>45444.74</v>
      </c>
      <c r="U42" s="3">
        <v>0</v>
      </c>
      <c r="V42" s="3">
        <v>1170335</v>
      </c>
      <c r="W42" s="4">
        <f t="shared" si="1"/>
        <v>2904664.79</v>
      </c>
    </row>
    <row r="43" spans="1:23" x14ac:dyDescent="0.25">
      <c r="A43" s="5">
        <v>37</v>
      </c>
      <c r="B43" s="6" t="s">
        <v>38</v>
      </c>
      <c r="C43" s="55">
        <v>89764</v>
      </c>
      <c r="D43" s="55">
        <v>15695</v>
      </c>
      <c r="E43" s="55">
        <v>72703</v>
      </c>
      <c r="F43" s="55">
        <v>26866</v>
      </c>
      <c r="G43" s="55">
        <v>0</v>
      </c>
      <c r="H43" s="55">
        <v>6064</v>
      </c>
      <c r="I43" s="55">
        <v>0</v>
      </c>
      <c r="J43" s="55">
        <v>8173.37</v>
      </c>
      <c r="K43" s="55">
        <v>5922.85</v>
      </c>
      <c r="L43" s="55">
        <v>4574.49</v>
      </c>
      <c r="M43" s="55">
        <v>0</v>
      </c>
      <c r="N43" s="55">
        <v>5601.4000000000005</v>
      </c>
      <c r="O43" s="55"/>
      <c r="P43" s="55">
        <v>740</v>
      </c>
      <c r="Q43" s="55">
        <v>3664</v>
      </c>
      <c r="R43" s="55">
        <v>0</v>
      </c>
      <c r="S43" s="55">
        <v>0</v>
      </c>
      <c r="T43" s="3">
        <v>3318.48</v>
      </c>
      <c r="U43" s="3">
        <v>0</v>
      </c>
      <c r="V43" s="3">
        <v>200401</v>
      </c>
      <c r="W43" s="4">
        <f t="shared" si="1"/>
        <v>443487.58999999997</v>
      </c>
    </row>
    <row r="44" spans="1:23" x14ac:dyDescent="0.25">
      <c r="A44" s="5">
        <v>38</v>
      </c>
      <c r="B44" s="6" t="s">
        <v>39</v>
      </c>
      <c r="C44" s="55">
        <v>46921</v>
      </c>
      <c r="D44" s="55">
        <v>43546</v>
      </c>
      <c r="E44" s="55">
        <v>535580.5</v>
      </c>
      <c r="F44" s="55">
        <v>238561</v>
      </c>
      <c r="G44" s="55">
        <v>0</v>
      </c>
      <c r="H44" s="55">
        <v>34347</v>
      </c>
      <c r="I44" s="55">
        <v>0</v>
      </c>
      <c r="J44" s="55">
        <v>8173.37</v>
      </c>
      <c r="K44" s="55">
        <v>35662.199999999997</v>
      </c>
      <c r="L44" s="55">
        <v>4516.05</v>
      </c>
      <c r="M44" s="55">
        <v>0</v>
      </c>
      <c r="N44" s="55">
        <v>2416.94</v>
      </c>
      <c r="O44" s="55"/>
      <c r="P44" s="55">
        <v>807</v>
      </c>
      <c r="Q44" s="55">
        <v>3440</v>
      </c>
      <c r="R44" s="55">
        <v>0</v>
      </c>
      <c r="S44" s="55">
        <v>0</v>
      </c>
      <c r="T44" s="3">
        <v>10462.76</v>
      </c>
      <c r="U44" s="3">
        <v>0</v>
      </c>
      <c r="V44" s="3">
        <v>394837</v>
      </c>
      <c r="W44" s="4">
        <f t="shared" si="1"/>
        <v>1359270.8199999998</v>
      </c>
    </row>
    <row r="45" spans="1:23" x14ac:dyDescent="0.25">
      <c r="A45" s="5">
        <v>39</v>
      </c>
      <c r="B45" s="6" t="s">
        <v>40</v>
      </c>
      <c r="C45" s="55">
        <v>27483</v>
      </c>
      <c r="D45" s="55">
        <v>104363</v>
      </c>
      <c r="E45" s="55">
        <v>705662</v>
      </c>
      <c r="F45" s="55">
        <v>388878</v>
      </c>
      <c r="G45" s="55">
        <v>0</v>
      </c>
      <c r="H45" s="55">
        <v>36986</v>
      </c>
      <c r="I45" s="55">
        <v>0</v>
      </c>
      <c r="J45" s="55">
        <v>0</v>
      </c>
      <c r="K45" s="55">
        <v>27572.78</v>
      </c>
      <c r="L45" s="55">
        <v>5155.51</v>
      </c>
      <c r="M45" s="55">
        <v>0</v>
      </c>
      <c r="N45" s="55">
        <v>2976.67</v>
      </c>
      <c r="O45" s="55"/>
      <c r="P45" s="55">
        <v>1997</v>
      </c>
      <c r="Q45" s="55">
        <v>7893</v>
      </c>
      <c r="R45" s="55">
        <v>0</v>
      </c>
      <c r="S45" s="55">
        <v>0</v>
      </c>
      <c r="T45" s="3">
        <v>41018.120000000003</v>
      </c>
      <c r="U45" s="3">
        <v>0</v>
      </c>
      <c r="V45" s="3">
        <v>722030</v>
      </c>
      <c r="W45" s="4">
        <f t="shared" si="1"/>
        <v>2072015.08</v>
      </c>
    </row>
    <row r="46" spans="1:23" ht="15.6" x14ac:dyDescent="0.25">
      <c r="A46" s="5">
        <v>40</v>
      </c>
      <c r="B46" s="6" t="s">
        <v>257</v>
      </c>
      <c r="C46" s="55">
        <v>35509.800000000003</v>
      </c>
      <c r="D46" s="55">
        <v>108508</v>
      </c>
      <c r="E46" s="55">
        <v>0</v>
      </c>
      <c r="F46" s="55">
        <v>564961</v>
      </c>
      <c r="G46" s="55">
        <v>0</v>
      </c>
      <c r="H46" s="55">
        <v>44787</v>
      </c>
      <c r="I46" s="55">
        <v>0</v>
      </c>
      <c r="J46" s="55">
        <v>0</v>
      </c>
      <c r="K46" s="55">
        <v>5561.71</v>
      </c>
      <c r="L46" s="55">
        <v>9743.5399999999991</v>
      </c>
      <c r="M46" s="55">
        <v>0</v>
      </c>
      <c r="N46" s="55">
        <v>3199.92</v>
      </c>
      <c r="O46" s="55"/>
      <c r="P46" s="55">
        <v>323</v>
      </c>
      <c r="Q46" s="55">
        <v>4199</v>
      </c>
      <c r="R46" s="55">
        <v>0</v>
      </c>
      <c r="S46" s="55">
        <v>0</v>
      </c>
      <c r="T46" s="3">
        <v>14538.92</v>
      </c>
      <c r="U46" s="3">
        <v>0</v>
      </c>
      <c r="V46" s="3">
        <v>519371</v>
      </c>
      <c r="W46" s="4">
        <f t="shared" si="1"/>
        <v>1310702.8900000001</v>
      </c>
    </row>
    <row r="47" spans="1:23" x14ac:dyDescent="0.25">
      <c r="A47" s="5">
        <v>41</v>
      </c>
      <c r="B47" s="6" t="s">
        <v>41</v>
      </c>
      <c r="C47" s="55">
        <v>74021</v>
      </c>
      <c r="D47" s="55">
        <v>174305</v>
      </c>
      <c r="E47" s="55">
        <v>1839269.37</v>
      </c>
      <c r="F47" s="55">
        <v>1051161</v>
      </c>
      <c r="G47" s="55">
        <v>0</v>
      </c>
      <c r="H47" s="55">
        <v>87276</v>
      </c>
      <c r="I47" s="55">
        <v>0</v>
      </c>
      <c r="J47" s="55">
        <v>24519.07</v>
      </c>
      <c r="K47" s="55">
        <v>50126.46</v>
      </c>
      <c r="L47" s="55">
        <v>9464.2000000000007</v>
      </c>
      <c r="M47" s="55">
        <v>0</v>
      </c>
      <c r="N47" s="55">
        <v>7372</v>
      </c>
      <c r="O47" s="55"/>
      <c r="P47" s="55">
        <v>5719</v>
      </c>
      <c r="Q47" s="55">
        <v>11440</v>
      </c>
      <c r="R47" s="55">
        <v>0</v>
      </c>
      <c r="S47" s="55">
        <v>0</v>
      </c>
      <c r="T47" s="3">
        <v>33774.18</v>
      </c>
      <c r="U47" s="3">
        <v>0</v>
      </c>
      <c r="V47" s="3">
        <v>1173156</v>
      </c>
      <c r="W47" s="4">
        <f t="shared" si="1"/>
        <v>4541603.28</v>
      </c>
    </row>
    <row r="48" spans="1:23" x14ac:dyDescent="0.25">
      <c r="A48" s="5">
        <v>42</v>
      </c>
      <c r="B48" s="6" t="s">
        <v>42</v>
      </c>
      <c r="C48" s="55">
        <v>128549</v>
      </c>
      <c r="D48" s="55">
        <v>257439</v>
      </c>
      <c r="E48" s="55">
        <v>0</v>
      </c>
      <c r="F48" s="55">
        <v>528871</v>
      </c>
      <c r="G48" s="55">
        <v>0</v>
      </c>
      <c r="H48" s="55">
        <v>97600</v>
      </c>
      <c r="I48" s="55">
        <v>0</v>
      </c>
      <c r="J48" s="55">
        <v>24519.07</v>
      </c>
      <c r="K48" s="55">
        <v>0</v>
      </c>
      <c r="L48" s="55">
        <v>216512.15</v>
      </c>
      <c r="M48" s="55">
        <v>14916.65</v>
      </c>
      <c r="N48" s="55">
        <v>0</v>
      </c>
      <c r="O48" s="55"/>
      <c r="P48" s="55">
        <v>5327</v>
      </c>
      <c r="Q48" s="55">
        <v>10171</v>
      </c>
      <c r="R48" s="55">
        <v>0</v>
      </c>
      <c r="S48" s="55">
        <v>0</v>
      </c>
      <c r="T48" s="3">
        <v>0</v>
      </c>
      <c r="U48" s="3">
        <v>0</v>
      </c>
      <c r="V48" s="3">
        <v>3130667.22</v>
      </c>
      <c r="W48" s="4">
        <f t="shared" si="1"/>
        <v>4414572.09</v>
      </c>
    </row>
    <row r="49" spans="1:23" x14ac:dyDescent="0.25">
      <c r="A49" s="5">
        <v>43</v>
      </c>
      <c r="B49" s="6" t="s">
        <v>43</v>
      </c>
      <c r="C49" s="55">
        <v>2226759</v>
      </c>
      <c r="D49" s="55">
        <v>1445195.29</v>
      </c>
      <c r="E49" s="55">
        <v>12519344</v>
      </c>
      <c r="F49" s="55">
        <v>6266850</v>
      </c>
      <c r="G49" s="55">
        <v>0</v>
      </c>
      <c r="H49" s="55">
        <v>661369.31000000006</v>
      </c>
      <c r="I49" s="55">
        <v>0</v>
      </c>
      <c r="J49" s="55">
        <v>74839.240000000005</v>
      </c>
      <c r="K49" s="55">
        <v>962223</v>
      </c>
      <c r="L49" s="55">
        <v>51083.9</v>
      </c>
      <c r="M49" s="55">
        <v>16139.24</v>
      </c>
      <c r="N49" s="55">
        <v>0</v>
      </c>
      <c r="O49" s="55"/>
      <c r="P49" s="55">
        <v>6925.43</v>
      </c>
      <c r="Q49" s="55">
        <v>0</v>
      </c>
      <c r="R49" s="55">
        <v>0</v>
      </c>
      <c r="S49" s="55">
        <v>0</v>
      </c>
      <c r="T49" s="3">
        <v>1229583.8600000001</v>
      </c>
      <c r="U49" s="3">
        <v>0</v>
      </c>
      <c r="V49" s="3">
        <v>11334464</v>
      </c>
      <c r="W49" s="4">
        <f t="shared" si="1"/>
        <v>36794776.269999996</v>
      </c>
    </row>
    <row r="50" spans="1:23" x14ac:dyDescent="0.25">
      <c r="A50" s="5">
        <v>44</v>
      </c>
      <c r="B50" s="6" t="s">
        <v>44</v>
      </c>
      <c r="C50" s="55">
        <v>29252</v>
      </c>
      <c r="D50" s="55">
        <v>324403</v>
      </c>
      <c r="E50" s="55">
        <v>5142004</v>
      </c>
      <c r="F50" s="55">
        <v>1532944</v>
      </c>
      <c r="G50" s="55">
        <v>0</v>
      </c>
      <c r="H50" s="55">
        <v>162930</v>
      </c>
      <c r="I50" s="55">
        <v>274013.45</v>
      </c>
      <c r="J50" s="55">
        <v>34140.980000000003</v>
      </c>
      <c r="K50" s="55">
        <v>16886.63</v>
      </c>
      <c r="L50" s="55">
        <v>20229.559999999998</v>
      </c>
      <c r="M50" s="55">
        <v>0</v>
      </c>
      <c r="N50" s="55">
        <v>18813.670000000002</v>
      </c>
      <c r="O50" s="55"/>
      <c r="P50" s="55">
        <v>1881</v>
      </c>
      <c r="Q50" s="55">
        <v>10964</v>
      </c>
      <c r="R50" s="55">
        <v>0</v>
      </c>
      <c r="S50" s="55">
        <v>0</v>
      </c>
      <c r="T50" s="3">
        <v>58881.46</v>
      </c>
      <c r="U50" s="3">
        <v>0</v>
      </c>
      <c r="V50" s="3">
        <v>2090877</v>
      </c>
      <c r="W50" s="4">
        <f t="shared" si="1"/>
        <v>9718220.75</v>
      </c>
    </row>
    <row r="51" spans="1:23" x14ac:dyDescent="0.25">
      <c r="A51" s="5">
        <v>45</v>
      </c>
      <c r="B51" s="6" t="s">
        <v>45</v>
      </c>
      <c r="C51" s="55">
        <v>0</v>
      </c>
      <c r="D51" s="55">
        <v>843</v>
      </c>
      <c r="E51" s="55">
        <v>52209</v>
      </c>
      <c r="F51" s="55">
        <v>0</v>
      </c>
      <c r="G51" s="55">
        <v>0</v>
      </c>
      <c r="H51" s="55">
        <v>1709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  <c r="O51" s="55"/>
      <c r="P51" s="55">
        <v>62</v>
      </c>
      <c r="Q51" s="55">
        <v>3017</v>
      </c>
      <c r="R51" s="55">
        <v>0</v>
      </c>
      <c r="S51" s="55">
        <v>880381</v>
      </c>
      <c r="T51" s="3">
        <v>2146.54</v>
      </c>
      <c r="U51" s="3">
        <v>0</v>
      </c>
      <c r="V51" s="3">
        <v>200000</v>
      </c>
      <c r="W51" s="4">
        <f t="shared" si="1"/>
        <v>1140367.54</v>
      </c>
    </row>
    <row r="52" spans="1:23" x14ac:dyDescent="0.25">
      <c r="A52" s="5">
        <v>46</v>
      </c>
      <c r="B52" s="6" t="s">
        <v>46</v>
      </c>
      <c r="C52" s="55">
        <v>51153</v>
      </c>
      <c r="D52" s="55">
        <v>121207</v>
      </c>
      <c r="E52" s="55">
        <v>0</v>
      </c>
      <c r="F52" s="55">
        <v>427230</v>
      </c>
      <c r="G52" s="55">
        <v>0</v>
      </c>
      <c r="H52" s="55">
        <v>60300</v>
      </c>
      <c r="I52" s="55">
        <v>0</v>
      </c>
      <c r="J52" s="55">
        <v>16345.7</v>
      </c>
      <c r="K52" s="55">
        <v>7369.41</v>
      </c>
      <c r="L52" s="55">
        <v>7415.7100000000009</v>
      </c>
      <c r="M52" s="55">
        <v>8050.8</v>
      </c>
      <c r="N52" s="55">
        <v>4740.63</v>
      </c>
      <c r="O52" s="55"/>
      <c r="P52" s="55">
        <v>2715</v>
      </c>
      <c r="Q52" s="55">
        <v>9435</v>
      </c>
      <c r="R52" s="55">
        <v>8667.0400000000009</v>
      </c>
      <c r="S52" s="55">
        <v>0</v>
      </c>
      <c r="T52" s="3">
        <v>18141.420000000002</v>
      </c>
      <c r="U52" s="3">
        <v>0</v>
      </c>
      <c r="V52" s="3">
        <v>1244660.55</v>
      </c>
      <c r="W52" s="4">
        <f t="shared" si="1"/>
        <v>1987431.2600000002</v>
      </c>
    </row>
    <row r="53" spans="1:23" ht="15.6" x14ac:dyDescent="0.25">
      <c r="A53" s="5">
        <v>47</v>
      </c>
      <c r="B53" s="6" t="s">
        <v>256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0</v>
      </c>
      <c r="O53" s="55"/>
      <c r="P53" s="55">
        <v>0</v>
      </c>
      <c r="Q53" s="55">
        <v>0</v>
      </c>
      <c r="R53" s="55">
        <v>0</v>
      </c>
      <c r="S53" s="55">
        <v>0</v>
      </c>
      <c r="T53" s="3">
        <v>0</v>
      </c>
      <c r="U53" s="3">
        <v>0</v>
      </c>
      <c r="V53" s="3">
        <v>0</v>
      </c>
      <c r="W53" s="4">
        <f t="shared" si="1"/>
        <v>0</v>
      </c>
    </row>
    <row r="54" spans="1:23" x14ac:dyDescent="0.25">
      <c r="A54" s="5">
        <v>48</v>
      </c>
      <c r="B54" s="6" t="s">
        <v>47</v>
      </c>
      <c r="C54" s="55">
        <v>24067</v>
      </c>
      <c r="D54" s="55">
        <v>125007</v>
      </c>
      <c r="E54" s="55">
        <v>541552</v>
      </c>
      <c r="F54" s="55">
        <v>165139</v>
      </c>
      <c r="G54" s="55">
        <v>0</v>
      </c>
      <c r="H54" s="55">
        <v>39846</v>
      </c>
      <c r="I54" s="55">
        <v>0</v>
      </c>
      <c r="J54" s="55">
        <v>8173.37</v>
      </c>
      <c r="K54" s="55">
        <v>8485.26</v>
      </c>
      <c r="L54" s="55">
        <v>6188.93</v>
      </c>
      <c r="M54" s="55">
        <v>0</v>
      </c>
      <c r="N54" s="55">
        <v>4692</v>
      </c>
      <c r="O54" s="55"/>
      <c r="P54" s="55">
        <v>7945</v>
      </c>
      <c r="Q54" s="55">
        <v>7461</v>
      </c>
      <c r="R54" s="55">
        <v>0</v>
      </c>
      <c r="S54" s="55">
        <v>0</v>
      </c>
      <c r="T54" s="3">
        <v>39971.360000000001</v>
      </c>
      <c r="U54" s="3">
        <v>0</v>
      </c>
      <c r="V54" s="3">
        <v>1092934</v>
      </c>
      <c r="W54" s="4">
        <f t="shared" si="1"/>
        <v>2071461.92</v>
      </c>
    </row>
    <row r="55" spans="1:23" x14ac:dyDescent="0.25">
      <c r="A55" s="5">
        <v>49</v>
      </c>
      <c r="B55" s="6" t="s">
        <v>48</v>
      </c>
      <c r="C55" s="55">
        <v>60</v>
      </c>
      <c r="D55" s="55">
        <v>48709</v>
      </c>
      <c r="E55" s="55">
        <v>568272</v>
      </c>
      <c r="F55" s="55">
        <v>156585</v>
      </c>
      <c r="G55" s="55">
        <v>0</v>
      </c>
      <c r="H55" s="55">
        <v>11287</v>
      </c>
      <c r="I55" s="55">
        <v>0</v>
      </c>
      <c r="J55" s="55">
        <v>8173.37</v>
      </c>
      <c r="K55" s="55">
        <v>2441.16</v>
      </c>
      <c r="L55" s="55">
        <v>0</v>
      </c>
      <c r="M55" s="55">
        <v>0</v>
      </c>
      <c r="N55" s="55">
        <v>396.35</v>
      </c>
      <c r="O55" s="55"/>
      <c r="P55" s="55">
        <v>2194</v>
      </c>
      <c r="Q55" s="55">
        <v>3579</v>
      </c>
      <c r="R55" s="55">
        <v>0</v>
      </c>
      <c r="S55" s="55">
        <v>0</v>
      </c>
      <c r="T55" s="3">
        <v>272.36</v>
      </c>
      <c r="U55" s="3">
        <v>0</v>
      </c>
      <c r="V55" s="3">
        <v>200000</v>
      </c>
      <c r="W55" s="4">
        <f t="shared" si="1"/>
        <v>1001969.24</v>
      </c>
    </row>
    <row r="56" spans="1:23" x14ac:dyDescent="0.25">
      <c r="A56" s="5">
        <v>50</v>
      </c>
      <c r="B56" s="6" t="s">
        <v>49</v>
      </c>
      <c r="C56" s="55">
        <v>27</v>
      </c>
      <c r="D56" s="55">
        <v>54437</v>
      </c>
      <c r="E56" s="55">
        <v>868586</v>
      </c>
      <c r="F56" s="55">
        <v>0</v>
      </c>
      <c r="G56" s="55">
        <v>0</v>
      </c>
      <c r="H56" s="55">
        <v>21031</v>
      </c>
      <c r="I56" s="55">
        <v>0</v>
      </c>
      <c r="J56" s="55">
        <v>0</v>
      </c>
      <c r="K56" s="55">
        <v>0</v>
      </c>
      <c r="L56" s="55">
        <v>37500</v>
      </c>
      <c r="M56" s="55">
        <v>0</v>
      </c>
      <c r="N56" s="55">
        <v>0</v>
      </c>
      <c r="O56" s="55"/>
      <c r="P56" s="55">
        <v>1473</v>
      </c>
      <c r="Q56" s="55">
        <v>4178</v>
      </c>
      <c r="R56" s="55">
        <v>0</v>
      </c>
      <c r="S56" s="55">
        <v>0</v>
      </c>
      <c r="T56" s="3">
        <v>6006</v>
      </c>
      <c r="U56" s="3">
        <v>0</v>
      </c>
      <c r="V56" s="3">
        <v>0</v>
      </c>
      <c r="W56" s="4">
        <f t="shared" si="1"/>
        <v>993238</v>
      </c>
    </row>
    <row r="57" spans="1:23" x14ac:dyDescent="0.25">
      <c r="A57" s="5">
        <v>51</v>
      </c>
      <c r="B57" s="6" t="s">
        <v>50</v>
      </c>
      <c r="C57" s="55">
        <v>0</v>
      </c>
      <c r="D57" s="55">
        <v>13452</v>
      </c>
      <c r="E57" s="55">
        <v>0</v>
      </c>
      <c r="F57" s="55">
        <v>58516</v>
      </c>
      <c r="G57" s="55">
        <v>0</v>
      </c>
      <c r="H57" s="55">
        <v>7579</v>
      </c>
      <c r="I57" s="55">
        <v>0</v>
      </c>
      <c r="J57" s="55">
        <v>8173.37</v>
      </c>
      <c r="K57" s="55">
        <v>0</v>
      </c>
      <c r="L57" s="55">
        <v>0</v>
      </c>
      <c r="M57" s="55">
        <v>31252.99</v>
      </c>
      <c r="N57" s="55">
        <v>0</v>
      </c>
      <c r="O57" s="55"/>
      <c r="P57" s="55">
        <v>886</v>
      </c>
      <c r="Q57" s="55">
        <v>3141</v>
      </c>
      <c r="R57" s="55">
        <v>4056</v>
      </c>
      <c r="S57" s="55">
        <v>0</v>
      </c>
      <c r="T57" s="3">
        <v>5243.4800000000005</v>
      </c>
      <c r="U57" s="3">
        <v>0</v>
      </c>
      <c r="V57" s="3">
        <v>200000</v>
      </c>
      <c r="W57" s="4">
        <f t="shared" si="1"/>
        <v>332299.83999999997</v>
      </c>
    </row>
    <row r="58" spans="1:23" x14ac:dyDescent="0.25">
      <c r="A58" s="5">
        <v>52</v>
      </c>
      <c r="B58" s="6" t="s">
        <v>51</v>
      </c>
      <c r="C58" s="55">
        <v>147069</v>
      </c>
      <c r="D58" s="55">
        <v>154816</v>
      </c>
      <c r="E58" s="55">
        <v>0</v>
      </c>
      <c r="F58" s="55">
        <v>834505</v>
      </c>
      <c r="G58" s="55">
        <v>0</v>
      </c>
      <c r="H58" s="55">
        <v>81641</v>
      </c>
      <c r="I58" s="55">
        <v>254161</v>
      </c>
      <c r="J58" s="55">
        <v>16345.7</v>
      </c>
      <c r="K58" s="55">
        <v>84799.98</v>
      </c>
      <c r="L58" s="55">
        <v>5686.89</v>
      </c>
      <c r="M58" s="55">
        <v>0</v>
      </c>
      <c r="N58" s="55">
        <v>3615</v>
      </c>
      <c r="O58" s="55"/>
      <c r="P58" s="55">
        <v>711</v>
      </c>
      <c r="Q58" s="55">
        <v>5046</v>
      </c>
      <c r="R58" s="55">
        <v>0</v>
      </c>
      <c r="S58" s="55">
        <v>0</v>
      </c>
      <c r="T58" s="3">
        <v>8403.56</v>
      </c>
      <c r="U58" s="3">
        <v>0</v>
      </c>
      <c r="V58" s="3">
        <v>926019</v>
      </c>
      <c r="W58" s="4">
        <f t="shared" si="1"/>
        <v>2522819.13</v>
      </c>
    </row>
    <row r="59" spans="1:23" x14ac:dyDescent="0.25">
      <c r="A59" s="5">
        <v>53</v>
      </c>
      <c r="B59" s="6" t="s">
        <v>52</v>
      </c>
      <c r="C59" s="55">
        <v>435047</v>
      </c>
      <c r="D59" s="55">
        <v>1525988.73</v>
      </c>
      <c r="E59" s="55">
        <v>0</v>
      </c>
      <c r="F59" s="55">
        <v>785172</v>
      </c>
      <c r="G59" s="55">
        <v>0</v>
      </c>
      <c r="H59" s="55">
        <v>363708</v>
      </c>
      <c r="I59" s="55">
        <v>0</v>
      </c>
      <c r="J59" s="55">
        <v>32691.4</v>
      </c>
      <c r="K59" s="55">
        <v>173874.18</v>
      </c>
      <c r="L59" s="55">
        <v>118038.27</v>
      </c>
      <c r="M59" s="55">
        <v>47178.39</v>
      </c>
      <c r="N59" s="55">
        <v>0</v>
      </c>
      <c r="O59" s="55"/>
      <c r="P59" s="55">
        <v>8285.19</v>
      </c>
      <c r="Q59" s="55">
        <v>35830.71</v>
      </c>
      <c r="R59" s="55">
        <v>11282.01</v>
      </c>
      <c r="S59" s="55">
        <v>0</v>
      </c>
      <c r="T59" s="3">
        <v>319258.34000000003</v>
      </c>
      <c r="U59" s="3">
        <v>0</v>
      </c>
      <c r="V59" s="3">
        <v>14619485.380000001</v>
      </c>
      <c r="W59" s="4">
        <f t="shared" si="1"/>
        <v>18475839.600000001</v>
      </c>
    </row>
    <row r="60" spans="1:23" x14ac:dyDescent="0.25">
      <c r="A60" s="5">
        <v>54</v>
      </c>
      <c r="B60" s="6" t="s">
        <v>53</v>
      </c>
      <c r="C60" s="55">
        <v>73723</v>
      </c>
      <c r="D60" s="55">
        <v>115058</v>
      </c>
      <c r="E60" s="55">
        <v>24404</v>
      </c>
      <c r="F60" s="55">
        <v>543408</v>
      </c>
      <c r="G60" s="55">
        <v>0</v>
      </c>
      <c r="H60" s="55">
        <v>52106</v>
      </c>
      <c r="I60" s="55">
        <v>0</v>
      </c>
      <c r="J60" s="55">
        <v>8173.37</v>
      </c>
      <c r="K60" s="55">
        <v>10533.4</v>
      </c>
      <c r="L60" s="55">
        <v>11079.95</v>
      </c>
      <c r="M60" s="55">
        <v>0</v>
      </c>
      <c r="N60" s="55">
        <v>7684</v>
      </c>
      <c r="O60" s="55"/>
      <c r="P60" s="55">
        <v>1311</v>
      </c>
      <c r="Q60" s="55">
        <v>3730</v>
      </c>
      <c r="R60" s="55">
        <v>0</v>
      </c>
      <c r="S60" s="55">
        <v>0</v>
      </c>
      <c r="T60" s="3">
        <v>55533.5</v>
      </c>
      <c r="U60" s="3">
        <v>0</v>
      </c>
      <c r="V60" s="3">
        <v>952688</v>
      </c>
      <c r="W60" s="4">
        <f t="shared" si="1"/>
        <v>1859432.22</v>
      </c>
    </row>
    <row r="61" spans="1:23" x14ac:dyDescent="0.25">
      <c r="A61" s="5">
        <v>55</v>
      </c>
      <c r="B61" s="6" t="s">
        <v>54</v>
      </c>
      <c r="C61" s="55">
        <v>0</v>
      </c>
      <c r="D61" s="55">
        <v>66330</v>
      </c>
      <c r="E61" s="55">
        <v>1241389.3400000001</v>
      </c>
      <c r="F61" s="55">
        <v>352516</v>
      </c>
      <c r="G61" s="55">
        <v>0</v>
      </c>
      <c r="H61" s="55">
        <v>36360</v>
      </c>
      <c r="I61" s="55">
        <v>0</v>
      </c>
      <c r="J61" s="55">
        <v>48931.01</v>
      </c>
      <c r="K61" s="55">
        <v>4878.3500000000004</v>
      </c>
      <c r="L61" s="55">
        <v>4726.97</v>
      </c>
      <c r="M61" s="55">
        <v>0</v>
      </c>
      <c r="N61" s="55">
        <v>2585.9700000000003</v>
      </c>
      <c r="O61" s="55"/>
      <c r="P61" s="55">
        <v>1953</v>
      </c>
      <c r="Q61" s="55">
        <v>6087</v>
      </c>
      <c r="R61" s="55">
        <v>0</v>
      </c>
      <c r="S61" s="55">
        <v>0</v>
      </c>
      <c r="T61" s="3">
        <v>10348.800000000001</v>
      </c>
      <c r="U61" s="3">
        <v>0</v>
      </c>
      <c r="V61" s="3">
        <v>408564.36</v>
      </c>
      <c r="W61" s="4">
        <f t="shared" si="1"/>
        <v>2184670.8000000003</v>
      </c>
    </row>
    <row r="62" spans="1:23" x14ac:dyDescent="0.25">
      <c r="A62" s="5">
        <v>56</v>
      </c>
      <c r="B62" s="6" t="s">
        <v>55</v>
      </c>
      <c r="C62" s="55">
        <v>0</v>
      </c>
      <c r="D62" s="55">
        <v>54240</v>
      </c>
      <c r="E62" s="55">
        <v>160944</v>
      </c>
      <c r="F62" s="55">
        <v>125455</v>
      </c>
      <c r="G62" s="55">
        <v>0</v>
      </c>
      <c r="H62" s="55">
        <v>20373</v>
      </c>
      <c r="I62" s="55">
        <v>0</v>
      </c>
      <c r="J62" s="55">
        <v>8173.37</v>
      </c>
      <c r="K62" s="55">
        <v>4644.79</v>
      </c>
      <c r="L62" s="55">
        <v>3572.82</v>
      </c>
      <c r="M62" s="55">
        <v>0</v>
      </c>
      <c r="N62" s="55">
        <v>2376.14</v>
      </c>
      <c r="O62" s="55"/>
      <c r="P62" s="55">
        <v>2813</v>
      </c>
      <c r="Q62" s="55">
        <v>4194</v>
      </c>
      <c r="R62" s="55">
        <v>0</v>
      </c>
      <c r="S62" s="55">
        <v>0</v>
      </c>
      <c r="T62" s="3">
        <v>18043.96</v>
      </c>
      <c r="U62" s="3">
        <v>0</v>
      </c>
      <c r="V62" s="3">
        <v>349913</v>
      </c>
      <c r="W62" s="4">
        <f t="shared" si="1"/>
        <v>754743.08000000007</v>
      </c>
    </row>
    <row r="63" spans="1:23" x14ac:dyDescent="0.25">
      <c r="A63" s="5">
        <v>57</v>
      </c>
      <c r="B63" s="6" t="s">
        <v>56</v>
      </c>
      <c r="C63" s="55">
        <v>0</v>
      </c>
      <c r="D63" s="55">
        <v>16991</v>
      </c>
      <c r="E63" s="55">
        <v>174639</v>
      </c>
      <c r="F63" s="55">
        <v>51129</v>
      </c>
      <c r="G63" s="55">
        <v>0</v>
      </c>
      <c r="H63" s="55">
        <v>6893</v>
      </c>
      <c r="I63" s="55">
        <v>0</v>
      </c>
      <c r="J63" s="55">
        <v>8173.37</v>
      </c>
      <c r="K63" s="55">
        <v>3273.7400000000002</v>
      </c>
      <c r="L63" s="55">
        <v>2928.0200000000004</v>
      </c>
      <c r="M63" s="55">
        <v>0</v>
      </c>
      <c r="N63" s="55">
        <v>1144.3600000000001</v>
      </c>
      <c r="O63" s="55"/>
      <c r="P63" s="55">
        <v>203</v>
      </c>
      <c r="Q63" s="55">
        <v>3595.01</v>
      </c>
      <c r="R63" s="55">
        <v>0</v>
      </c>
      <c r="S63" s="55">
        <v>0</v>
      </c>
      <c r="T63" s="3">
        <v>8372.32</v>
      </c>
      <c r="U63" s="3">
        <v>0</v>
      </c>
      <c r="V63" s="3">
        <v>20</v>
      </c>
      <c r="W63" s="4">
        <f t="shared" si="1"/>
        <v>277361.82</v>
      </c>
    </row>
    <row r="64" spans="1:23" x14ac:dyDescent="0.25">
      <c r="A64" s="5">
        <v>58</v>
      </c>
      <c r="B64" s="6" t="s">
        <v>57</v>
      </c>
      <c r="C64" s="55">
        <v>14613</v>
      </c>
      <c r="D64" s="55">
        <v>106723</v>
      </c>
      <c r="E64" s="55">
        <v>2152598</v>
      </c>
      <c r="F64" s="55">
        <v>775093</v>
      </c>
      <c r="G64" s="55">
        <v>0</v>
      </c>
      <c r="H64" s="55">
        <v>67644</v>
      </c>
      <c r="I64" s="55">
        <v>0</v>
      </c>
      <c r="J64" s="55">
        <v>16345.7</v>
      </c>
      <c r="K64" s="55">
        <v>10377.700000000001</v>
      </c>
      <c r="L64" s="55">
        <v>10892.4</v>
      </c>
      <c r="M64" s="55">
        <v>0</v>
      </c>
      <c r="N64" s="55">
        <v>9271.5400000000009</v>
      </c>
      <c r="O64" s="55"/>
      <c r="P64" s="55">
        <v>2535</v>
      </c>
      <c r="Q64" s="55">
        <v>8096</v>
      </c>
      <c r="R64" s="55">
        <v>0</v>
      </c>
      <c r="S64" s="55">
        <v>0</v>
      </c>
      <c r="T64" s="3">
        <v>41204.239999999998</v>
      </c>
      <c r="U64" s="3">
        <v>0</v>
      </c>
      <c r="V64" s="3">
        <v>880434</v>
      </c>
      <c r="W64" s="4">
        <f t="shared" si="1"/>
        <v>4095827.5800000005</v>
      </c>
    </row>
    <row r="65" spans="1:23" x14ac:dyDescent="0.25">
      <c r="A65" s="5">
        <v>59</v>
      </c>
      <c r="B65" s="6" t="s">
        <v>58</v>
      </c>
      <c r="C65" s="55">
        <v>141</v>
      </c>
      <c r="D65" s="55">
        <v>20605</v>
      </c>
      <c r="E65" s="55">
        <v>269807</v>
      </c>
      <c r="F65" s="55">
        <v>150420</v>
      </c>
      <c r="G65" s="55">
        <v>0</v>
      </c>
      <c r="H65" s="55">
        <v>11144</v>
      </c>
      <c r="I65" s="55">
        <v>0</v>
      </c>
      <c r="J65" s="55">
        <v>8173.37</v>
      </c>
      <c r="K65" s="55">
        <v>6357.18</v>
      </c>
      <c r="L65" s="55">
        <v>2659.29</v>
      </c>
      <c r="M65" s="55">
        <v>0</v>
      </c>
      <c r="N65" s="55">
        <v>1328.93</v>
      </c>
      <c r="O65" s="55"/>
      <c r="P65" s="55">
        <v>865</v>
      </c>
      <c r="Q65" s="55">
        <v>3268</v>
      </c>
      <c r="R65" s="55">
        <v>0</v>
      </c>
      <c r="S65" s="55">
        <v>0</v>
      </c>
      <c r="T65" s="3">
        <v>13101</v>
      </c>
      <c r="U65" s="3">
        <v>0</v>
      </c>
      <c r="V65" s="3">
        <v>200000</v>
      </c>
      <c r="W65" s="4">
        <f t="shared" si="1"/>
        <v>687869.77</v>
      </c>
    </row>
    <row r="66" spans="1:23" x14ac:dyDescent="0.25">
      <c r="A66" s="5">
        <v>60</v>
      </c>
      <c r="B66" s="6" t="s">
        <v>59</v>
      </c>
      <c r="C66" s="55">
        <v>142033</v>
      </c>
      <c r="D66" s="55">
        <v>265350</v>
      </c>
      <c r="E66" s="55">
        <v>0</v>
      </c>
      <c r="F66" s="55">
        <v>860821</v>
      </c>
      <c r="G66" s="55">
        <v>0</v>
      </c>
      <c r="H66" s="55">
        <v>105247</v>
      </c>
      <c r="I66" s="55">
        <v>384626</v>
      </c>
      <c r="J66" s="55">
        <v>16345.7</v>
      </c>
      <c r="K66" s="55">
        <v>167540.28000000003</v>
      </c>
      <c r="L66" s="55">
        <v>3511.25</v>
      </c>
      <c r="M66" s="55">
        <v>0</v>
      </c>
      <c r="N66" s="55">
        <v>0</v>
      </c>
      <c r="O66" s="55"/>
      <c r="P66" s="55">
        <v>3156</v>
      </c>
      <c r="Q66" s="55">
        <v>12936</v>
      </c>
      <c r="R66" s="55">
        <v>0</v>
      </c>
      <c r="S66" s="55">
        <v>0</v>
      </c>
      <c r="T66" s="3">
        <v>0</v>
      </c>
      <c r="U66" s="3">
        <v>0</v>
      </c>
      <c r="V66" s="3">
        <v>2189298</v>
      </c>
      <c r="W66" s="4">
        <f t="shared" si="1"/>
        <v>4150864.23</v>
      </c>
    </row>
    <row r="67" spans="1:23" x14ac:dyDescent="0.25">
      <c r="A67" s="5">
        <v>62</v>
      </c>
      <c r="B67" s="6" t="s">
        <v>60</v>
      </c>
      <c r="C67" s="55">
        <v>31018</v>
      </c>
      <c r="D67" s="55">
        <v>32268</v>
      </c>
      <c r="E67" s="55">
        <v>389680</v>
      </c>
      <c r="F67" s="55">
        <v>153490</v>
      </c>
      <c r="G67" s="55">
        <v>0</v>
      </c>
      <c r="H67" s="55">
        <v>15583</v>
      </c>
      <c r="I67" s="55">
        <v>0</v>
      </c>
      <c r="J67" s="55">
        <v>16345.7</v>
      </c>
      <c r="K67" s="55">
        <v>39692.620000000003</v>
      </c>
      <c r="L67" s="55">
        <v>42066.66</v>
      </c>
      <c r="M67" s="55">
        <v>0</v>
      </c>
      <c r="N67" s="55">
        <v>2457.7400000000002</v>
      </c>
      <c r="O67" s="55"/>
      <c r="P67" s="55">
        <v>785</v>
      </c>
      <c r="Q67" s="55">
        <v>3494</v>
      </c>
      <c r="R67" s="55">
        <v>0</v>
      </c>
      <c r="S67" s="55">
        <v>0</v>
      </c>
      <c r="T67" s="3">
        <v>14599.64</v>
      </c>
      <c r="U67" s="3">
        <v>0</v>
      </c>
      <c r="V67" s="3">
        <v>236897</v>
      </c>
      <c r="W67" s="4">
        <f t="shared" si="1"/>
        <v>978377.36</v>
      </c>
    </row>
    <row r="68" spans="1:23" x14ac:dyDescent="0.25">
      <c r="A68" s="5">
        <v>63</v>
      </c>
      <c r="B68" s="6" t="s">
        <v>61</v>
      </c>
      <c r="C68" s="55">
        <v>26549</v>
      </c>
      <c r="D68" s="55">
        <v>92489</v>
      </c>
      <c r="E68" s="55">
        <v>234711</v>
      </c>
      <c r="F68" s="55">
        <v>0</v>
      </c>
      <c r="G68" s="55">
        <v>0</v>
      </c>
      <c r="H68" s="55">
        <v>23935</v>
      </c>
      <c r="I68" s="55">
        <v>0</v>
      </c>
      <c r="J68" s="55">
        <v>8173.37</v>
      </c>
      <c r="K68" s="55">
        <v>58185.79</v>
      </c>
      <c r="L68" s="55">
        <v>11548.22</v>
      </c>
      <c r="M68" s="55">
        <v>0</v>
      </c>
      <c r="N68" s="55">
        <v>2437.7200000000003</v>
      </c>
      <c r="O68" s="55"/>
      <c r="P68" s="55">
        <v>1151</v>
      </c>
      <c r="Q68" s="55">
        <v>4390</v>
      </c>
      <c r="R68" s="55">
        <v>0</v>
      </c>
      <c r="S68" s="55">
        <v>0</v>
      </c>
      <c r="T68" s="3">
        <v>21378.94</v>
      </c>
      <c r="U68" s="3">
        <v>0</v>
      </c>
      <c r="V68" s="3">
        <v>801322</v>
      </c>
      <c r="W68" s="4">
        <f t="shared" si="1"/>
        <v>1286271.04</v>
      </c>
    </row>
    <row r="69" spans="1:23" x14ac:dyDescent="0.25">
      <c r="A69" s="5">
        <v>65</v>
      </c>
      <c r="B69" s="6" t="s">
        <v>62</v>
      </c>
      <c r="C69" s="55">
        <v>4617</v>
      </c>
      <c r="D69" s="55">
        <v>60318</v>
      </c>
      <c r="E69" s="55">
        <v>1178615</v>
      </c>
      <c r="F69" s="55">
        <v>320214</v>
      </c>
      <c r="G69" s="55">
        <v>0</v>
      </c>
      <c r="H69" s="55">
        <v>29545</v>
      </c>
      <c r="I69" s="55">
        <v>117777</v>
      </c>
      <c r="J69" s="55">
        <v>8173.37</v>
      </c>
      <c r="K69" s="55">
        <v>4305.2700000000004</v>
      </c>
      <c r="L69" s="55">
        <v>3306.73</v>
      </c>
      <c r="M69" s="55">
        <v>26723.420000000002</v>
      </c>
      <c r="N69" s="55">
        <v>352</v>
      </c>
      <c r="O69" s="55"/>
      <c r="P69" s="55">
        <v>2102</v>
      </c>
      <c r="Q69" s="55">
        <v>3789</v>
      </c>
      <c r="R69" s="55">
        <v>4200.83</v>
      </c>
      <c r="S69" s="55">
        <v>0</v>
      </c>
      <c r="T69" s="3">
        <v>8605.74</v>
      </c>
      <c r="U69" s="3">
        <v>329688</v>
      </c>
      <c r="V69" s="3">
        <v>266678</v>
      </c>
      <c r="W69" s="4">
        <f t="shared" si="1"/>
        <v>2369010.3600000003</v>
      </c>
    </row>
    <row r="70" spans="1:23" x14ac:dyDescent="0.25">
      <c r="A70" s="5">
        <v>66</v>
      </c>
      <c r="B70" s="6" t="s">
        <v>63</v>
      </c>
      <c r="C70" s="55">
        <v>0</v>
      </c>
      <c r="D70" s="55">
        <v>16978</v>
      </c>
      <c r="E70" s="55">
        <v>318465</v>
      </c>
      <c r="F70" s="55">
        <v>108019</v>
      </c>
      <c r="G70" s="55">
        <v>0</v>
      </c>
      <c r="H70" s="55">
        <v>10300</v>
      </c>
      <c r="I70" s="55">
        <v>0</v>
      </c>
      <c r="J70" s="55">
        <v>8173.37</v>
      </c>
      <c r="K70" s="55">
        <v>2760</v>
      </c>
      <c r="L70" s="55">
        <v>2070</v>
      </c>
      <c r="M70" s="55">
        <v>0</v>
      </c>
      <c r="N70" s="55">
        <v>580</v>
      </c>
      <c r="O70" s="55"/>
      <c r="P70" s="55">
        <v>1026</v>
      </c>
      <c r="Q70" s="55">
        <v>3296</v>
      </c>
      <c r="R70" s="55">
        <v>0</v>
      </c>
      <c r="S70" s="55">
        <v>0</v>
      </c>
      <c r="T70" s="3">
        <v>6279.02</v>
      </c>
      <c r="U70" s="3">
        <v>0</v>
      </c>
      <c r="V70" s="3">
        <v>200000</v>
      </c>
      <c r="W70" s="4">
        <f t="shared" si="1"/>
        <v>677946.39</v>
      </c>
    </row>
    <row r="71" spans="1:23" x14ac:dyDescent="0.25">
      <c r="A71" s="5">
        <v>67</v>
      </c>
      <c r="B71" s="6" t="s">
        <v>64</v>
      </c>
      <c r="C71" s="55">
        <v>0</v>
      </c>
      <c r="D71" s="55">
        <v>101484</v>
      </c>
      <c r="E71" s="55">
        <v>1544827</v>
      </c>
      <c r="F71" s="55">
        <v>501177</v>
      </c>
      <c r="G71" s="55">
        <v>0</v>
      </c>
      <c r="H71" s="55">
        <v>41648</v>
      </c>
      <c r="I71" s="55">
        <v>492756</v>
      </c>
      <c r="J71" s="55">
        <v>8173.37</v>
      </c>
      <c r="K71" s="55">
        <v>8508.93</v>
      </c>
      <c r="L71" s="55">
        <v>7351.18</v>
      </c>
      <c r="M71" s="55">
        <v>0</v>
      </c>
      <c r="N71" s="55">
        <v>2508.89</v>
      </c>
      <c r="O71" s="55"/>
      <c r="P71" s="55">
        <v>5056</v>
      </c>
      <c r="Q71" s="55">
        <v>5497</v>
      </c>
      <c r="R71" s="55">
        <v>0</v>
      </c>
      <c r="S71" s="55">
        <v>0</v>
      </c>
      <c r="T71" s="3">
        <v>11446.380000000001</v>
      </c>
      <c r="U71" s="3">
        <v>0</v>
      </c>
      <c r="V71" s="3">
        <v>512002</v>
      </c>
      <c r="W71" s="4">
        <f t="shared" ref="W71:W101" si="2">SUM(C71:V71)</f>
        <v>3242435.7500000005</v>
      </c>
    </row>
    <row r="72" spans="1:23" x14ac:dyDescent="0.25">
      <c r="A72" s="5">
        <v>68</v>
      </c>
      <c r="B72" s="6" t="s">
        <v>65</v>
      </c>
      <c r="C72" s="55">
        <v>32903</v>
      </c>
      <c r="D72" s="55">
        <v>142942</v>
      </c>
      <c r="E72" s="55">
        <v>51954</v>
      </c>
      <c r="F72" s="55">
        <v>580895</v>
      </c>
      <c r="G72" s="55">
        <v>0</v>
      </c>
      <c r="H72" s="55">
        <v>66786</v>
      </c>
      <c r="I72" s="55">
        <v>0</v>
      </c>
      <c r="J72" s="55">
        <v>8173.37</v>
      </c>
      <c r="K72" s="55">
        <v>9499.75</v>
      </c>
      <c r="L72" s="55">
        <v>10277.86</v>
      </c>
      <c r="M72" s="55">
        <v>52166.61</v>
      </c>
      <c r="N72" s="55">
        <v>10924.44</v>
      </c>
      <c r="O72" s="55"/>
      <c r="P72" s="55">
        <v>9301</v>
      </c>
      <c r="Q72" s="55">
        <v>6797</v>
      </c>
      <c r="R72" s="55">
        <v>10308.94</v>
      </c>
      <c r="S72" s="55">
        <v>0</v>
      </c>
      <c r="T72" s="3">
        <v>60109.279999999999</v>
      </c>
      <c r="U72" s="3">
        <v>0</v>
      </c>
      <c r="V72" s="3">
        <v>1145898</v>
      </c>
      <c r="W72" s="4">
        <f t="shared" si="2"/>
        <v>2198936.25</v>
      </c>
    </row>
    <row r="73" spans="1:23" x14ac:dyDescent="0.25">
      <c r="A73" s="5">
        <v>69</v>
      </c>
      <c r="B73" s="6" t="s">
        <v>66</v>
      </c>
      <c r="C73" s="55">
        <v>16191</v>
      </c>
      <c r="D73" s="55">
        <v>94529</v>
      </c>
      <c r="E73" s="55">
        <v>0</v>
      </c>
      <c r="F73" s="55">
        <v>530937</v>
      </c>
      <c r="G73" s="55">
        <v>0</v>
      </c>
      <c r="H73" s="55">
        <v>49297</v>
      </c>
      <c r="I73" s="55">
        <v>0</v>
      </c>
      <c r="J73" s="55">
        <v>16345.7</v>
      </c>
      <c r="K73" s="55">
        <v>82493</v>
      </c>
      <c r="L73" s="55">
        <v>10886.94</v>
      </c>
      <c r="M73" s="55">
        <v>0</v>
      </c>
      <c r="N73" s="55">
        <v>5117.8100000000004</v>
      </c>
      <c r="O73" s="55"/>
      <c r="P73" s="55">
        <v>2789</v>
      </c>
      <c r="Q73" s="55">
        <v>6077</v>
      </c>
      <c r="R73" s="55">
        <v>0</v>
      </c>
      <c r="S73" s="55">
        <v>0</v>
      </c>
      <c r="T73" s="3">
        <v>16412.439999999999</v>
      </c>
      <c r="U73" s="3">
        <v>0</v>
      </c>
      <c r="V73" s="3">
        <v>789641</v>
      </c>
      <c r="W73" s="4">
        <f t="shared" si="2"/>
        <v>1620716.89</v>
      </c>
    </row>
    <row r="74" spans="1:23" x14ac:dyDescent="0.25">
      <c r="A74" s="5">
        <v>70</v>
      </c>
      <c r="B74" s="6" t="s">
        <v>67</v>
      </c>
      <c r="C74" s="55">
        <v>75557</v>
      </c>
      <c r="D74" s="55">
        <v>109141</v>
      </c>
      <c r="E74" s="55">
        <v>559354.66</v>
      </c>
      <c r="F74" s="55">
        <v>594540</v>
      </c>
      <c r="G74" s="55">
        <v>0</v>
      </c>
      <c r="H74" s="55">
        <v>45407</v>
      </c>
      <c r="I74" s="55">
        <v>0</v>
      </c>
      <c r="J74" s="55">
        <v>8173.37</v>
      </c>
      <c r="K74" s="55">
        <v>32738.67</v>
      </c>
      <c r="L74" s="55">
        <v>4731.8200000000006</v>
      </c>
      <c r="M74" s="55">
        <v>0</v>
      </c>
      <c r="N74" s="55">
        <v>2589.86</v>
      </c>
      <c r="O74" s="55"/>
      <c r="P74" s="55">
        <v>239</v>
      </c>
      <c r="Q74" s="55">
        <v>5855</v>
      </c>
      <c r="R74" s="55">
        <v>0</v>
      </c>
      <c r="S74" s="55">
        <v>0</v>
      </c>
      <c r="T74" s="3">
        <v>26673.68</v>
      </c>
      <c r="U74" s="3">
        <v>0</v>
      </c>
      <c r="V74" s="3">
        <v>684322</v>
      </c>
      <c r="W74" s="4">
        <f t="shared" si="2"/>
        <v>2149323.0600000005</v>
      </c>
    </row>
    <row r="75" spans="1:23" x14ac:dyDescent="0.25">
      <c r="A75" s="5">
        <v>71</v>
      </c>
      <c r="B75" s="6" t="s">
        <v>68</v>
      </c>
      <c r="C75" s="55">
        <v>94419</v>
      </c>
      <c r="D75" s="55">
        <v>195894</v>
      </c>
      <c r="E75" s="55">
        <v>0</v>
      </c>
      <c r="F75" s="55">
        <v>1448708</v>
      </c>
      <c r="G75" s="55">
        <v>0</v>
      </c>
      <c r="H75" s="55">
        <v>175804</v>
      </c>
      <c r="I75" s="55">
        <v>275024</v>
      </c>
      <c r="J75" s="55">
        <v>24519.07</v>
      </c>
      <c r="K75" s="55">
        <v>81923.03</v>
      </c>
      <c r="L75" s="55">
        <v>20592.72</v>
      </c>
      <c r="M75" s="55">
        <v>0</v>
      </c>
      <c r="N75" s="55">
        <v>15300.19</v>
      </c>
      <c r="O75" s="55"/>
      <c r="P75" s="55">
        <v>2230</v>
      </c>
      <c r="Q75" s="55">
        <v>18202</v>
      </c>
      <c r="R75" s="55">
        <v>0</v>
      </c>
      <c r="S75" s="55">
        <v>0</v>
      </c>
      <c r="T75" s="3">
        <v>93291.66</v>
      </c>
      <c r="U75" s="3">
        <v>0</v>
      </c>
      <c r="V75" s="3">
        <v>2261845</v>
      </c>
      <c r="W75" s="4">
        <f t="shared" si="2"/>
        <v>4707752.67</v>
      </c>
    </row>
    <row r="76" spans="1:23" x14ac:dyDescent="0.25">
      <c r="A76" s="5">
        <v>72</v>
      </c>
      <c r="B76" s="6" t="s">
        <v>69</v>
      </c>
      <c r="C76" s="55">
        <v>52456</v>
      </c>
      <c r="D76" s="55">
        <v>67112</v>
      </c>
      <c r="E76" s="55">
        <v>153688</v>
      </c>
      <c r="F76" s="55">
        <v>0</v>
      </c>
      <c r="G76" s="55">
        <v>0</v>
      </c>
      <c r="H76" s="55">
        <v>22073</v>
      </c>
      <c r="I76" s="55">
        <v>232999</v>
      </c>
      <c r="J76" s="55">
        <v>16345.7</v>
      </c>
      <c r="K76" s="55">
        <v>6902.49</v>
      </c>
      <c r="L76" s="55">
        <v>6996.2800000000007</v>
      </c>
      <c r="M76" s="55">
        <v>0</v>
      </c>
      <c r="N76" s="55">
        <v>4404.51</v>
      </c>
      <c r="O76" s="55"/>
      <c r="P76" s="55">
        <v>1339</v>
      </c>
      <c r="Q76" s="55">
        <v>4514</v>
      </c>
      <c r="R76" s="55">
        <v>0</v>
      </c>
      <c r="S76" s="55">
        <v>0</v>
      </c>
      <c r="T76" s="3">
        <v>10991.86</v>
      </c>
      <c r="U76" s="3">
        <v>0</v>
      </c>
      <c r="V76" s="3">
        <v>795760</v>
      </c>
      <c r="W76" s="4">
        <f t="shared" si="2"/>
        <v>1375581.8399999999</v>
      </c>
    </row>
    <row r="77" spans="1:23" x14ac:dyDescent="0.25">
      <c r="A77" s="5">
        <v>73</v>
      </c>
      <c r="B77" s="6" t="s">
        <v>70</v>
      </c>
      <c r="C77" s="55">
        <v>1957</v>
      </c>
      <c r="D77" s="55">
        <v>80754</v>
      </c>
      <c r="E77" s="55">
        <v>35022</v>
      </c>
      <c r="F77" s="55">
        <v>474305</v>
      </c>
      <c r="G77" s="55">
        <v>0</v>
      </c>
      <c r="H77" s="55">
        <v>38538</v>
      </c>
      <c r="I77" s="55">
        <v>0</v>
      </c>
      <c r="J77" s="55">
        <v>8173.37</v>
      </c>
      <c r="K77" s="55">
        <v>27504.69</v>
      </c>
      <c r="L77" s="55">
        <v>2862.67</v>
      </c>
      <c r="M77" s="55">
        <v>0</v>
      </c>
      <c r="N77" s="55">
        <v>1610</v>
      </c>
      <c r="O77" s="55"/>
      <c r="P77" s="55">
        <v>4043</v>
      </c>
      <c r="Q77" s="55">
        <v>4638</v>
      </c>
      <c r="R77" s="55">
        <v>0</v>
      </c>
      <c r="S77" s="55">
        <v>0</v>
      </c>
      <c r="T77" s="3">
        <v>24842.400000000001</v>
      </c>
      <c r="U77" s="3">
        <v>0</v>
      </c>
      <c r="V77" s="3">
        <v>448122</v>
      </c>
      <c r="W77" s="4">
        <f t="shared" si="2"/>
        <v>1152372.1299999999</v>
      </c>
    </row>
    <row r="78" spans="1:23" x14ac:dyDescent="0.25">
      <c r="A78" s="5">
        <v>74</v>
      </c>
      <c r="B78" s="6" t="s">
        <v>71</v>
      </c>
      <c r="C78" s="55">
        <v>85321</v>
      </c>
      <c r="D78" s="55">
        <v>249786</v>
      </c>
      <c r="E78" s="55">
        <v>1412809.6400000001</v>
      </c>
      <c r="F78" s="55">
        <v>637591</v>
      </c>
      <c r="G78" s="55">
        <v>0</v>
      </c>
      <c r="H78" s="55">
        <v>86357</v>
      </c>
      <c r="I78" s="55">
        <v>0</v>
      </c>
      <c r="J78" s="55">
        <v>8173.37</v>
      </c>
      <c r="K78" s="55">
        <v>11783.35</v>
      </c>
      <c r="L78" s="55">
        <v>9695.5</v>
      </c>
      <c r="M78" s="55">
        <v>65974.44</v>
      </c>
      <c r="N78" s="55">
        <v>8272</v>
      </c>
      <c r="O78" s="55"/>
      <c r="P78" s="55">
        <v>-3180</v>
      </c>
      <c r="Q78" s="55">
        <v>9961</v>
      </c>
      <c r="R78" s="55">
        <v>14437.34</v>
      </c>
      <c r="S78" s="55">
        <v>0</v>
      </c>
      <c r="T78" s="3">
        <v>51544.46</v>
      </c>
      <c r="U78" s="3">
        <v>0</v>
      </c>
      <c r="V78" s="3">
        <v>1827601</v>
      </c>
      <c r="W78" s="4">
        <f t="shared" si="2"/>
        <v>4476127.0999999996</v>
      </c>
    </row>
    <row r="79" spans="1:23" x14ac:dyDescent="0.25">
      <c r="A79" s="5">
        <v>75</v>
      </c>
      <c r="B79" s="6" t="s">
        <v>72</v>
      </c>
      <c r="C79" s="55">
        <v>129930</v>
      </c>
      <c r="D79" s="55">
        <v>2798201</v>
      </c>
      <c r="E79" s="55">
        <v>21475789</v>
      </c>
      <c r="F79" s="55">
        <v>8457984</v>
      </c>
      <c r="G79" s="55">
        <v>0</v>
      </c>
      <c r="H79" s="55">
        <v>1209431</v>
      </c>
      <c r="I79" s="55">
        <v>443332</v>
      </c>
      <c r="J79" s="55">
        <v>49038.14</v>
      </c>
      <c r="K79" s="55">
        <v>620010.07999999996</v>
      </c>
      <c r="L79" s="55">
        <v>134162.23000000001</v>
      </c>
      <c r="M79" s="55">
        <v>0</v>
      </c>
      <c r="N79" s="55">
        <v>82475.03</v>
      </c>
      <c r="O79" s="55"/>
      <c r="P79" s="55">
        <v>94926</v>
      </c>
      <c r="Q79" s="55">
        <v>37500</v>
      </c>
      <c r="R79" s="55">
        <v>0</v>
      </c>
      <c r="S79" s="55">
        <v>0</v>
      </c>
      <c r="T79" s="3">
        <v>498102</v>
      </c>
      <c r="U79" s="3">
        <v>0</v>
      </c>
      <c r="V79" s="3">
        <v>22397057</v>
      </c>
      <c r="W79" s="4">
        <f t="shared" si="2"/>
        <v>58427937.479999997</v>
      </c>
    </row>
    <row r="80" spans="1:23" x14ac:dyDescent="0.25">
      <c r="A80" s="5">
        <v>77</v>
      </c>
      <c r="B80" s="6" t="s">
        <v>73</v>
      </c>
      <c r="C80" s="55">
        <v>30755</v>
      </c>
      <c r="D80" s="55">
        <v>220630</v>
      </c>
      <c r="E80" s="55">
        <v>1870323.56</v>
      </c>
      <c r="F80" s="55">
        <v>675663</v>
      </c>
      <c r="G80" s="55">
        <v>0</v>
      </c>
      <c r="H80" s="55">
        <v>70526.990000000005</v>
      </c>
      <c r="I80" s="55">
        <v>0</v>
      </c>
      <c r="J80" s="55">
        <v>16345.7</v>
      </c>
      <c r="K80" s="55">
        <v>55925.08</v>
      </c>
      <c r="L80" s="55">
        <v>11256.07</v>
      </c>
      <c r="M80" s="55">
        <v>43526.62</v>
      </c>
      <c r="N80" s="55">
        <v>7818.1500000000005</v>
      </c>
      <c r="O80" s="55"/>
      <c r="P80" s="55">
        <v>2464</v>
      </c>
      <c r="Q80" s="55">
        <v>6424</v>
      </c>
      <c r="R80" s="55">
        <v>7725.67</v>
      </c>
      <c r="S80" s="55">
        <v>0</v>
      </c>
      <c r="T80" s="3">
        <v>45526.14</v>
      </c>
      <c r="U80" s="3">
        <v>0</v>
      </c>
      <c r="V80" s="3">
        <v>1119202</v>
      </c>
      <c r="W80" s="4">
        <f t="shared" si="2"/>
        <v>4184111.9800000004</v>
      </c>
    </row>
    <row r="81" spans="1:23" x14ac:dyDescent="0.25">
      <c r="A81" s="5">
        <v>78</v>
      </c>
      <c r="B81" s="6" t="s">
        <v>74</v>
      </c>
      <c r="C81" s="55">
        <v>19165</v>
      </c>
      <c r="D81" s="55">
        <v>10463</v>
      </c>
      <c r="E81" s="55">
        <v>0</v>
      </c>
      <c r="F81" s="55">
        <v>28675</v>
      </c>
      <c r="G81" s="55">
        <v>0</v>
      </c>
      <c r="H81" s="55">
        <v>3032</v>
      </c>
      <c r="I81" s="55">
        <v>0</v>
      </c>
      <c r="J81" s="55">
        <v>8173.37</v>
      </c>
      <c r="K81" s="55">
        <v>2915.4500000000003</v>
      </c>
      <c r="L81" s="55">
        <v>0</v>
      </c>
      <c r="M81" s="55">
        <v>0</v>
      </c>
      <c r="N81" s="55">
        <v>0</v>
      </c>
      <c r="O81" s="55"/>
      <c r="P81" s="55">
        <v>307</v>
      </c>
      <c r="Q81" s="55">
        <v>3114</v>
      </c>
      <c r="R81" s="55">
        <v>0</v>
      </c>
      <c r="S81" s="55">
        <v>218452</v>
      </c>
      <c r="T81" s="3">
        <v>7447.45</v>
      </c>
      <c r="U81" s="3">
        <v>0</v>
      </c>
      <c r="V81" s="3">
        <v>200000</v>
      </c>
      <c r="W81" s="4">
        <f t="shared" si="2"/>
        <v>501744.27</v>
      </c>
    </row>
    <row r="82" spans="1:23" x14ac:dyDescent="0.25">
      <c r="A82" s="5">
        <v>79</v>
      </c>
      <c r="B82" s="6" t="s">
        <v>75</v>
      </c>
      <c r="C82" s="55">
        <v>19009</v>
      </c>
      <c r="D82" s="55">
        <v>62330</v>
      </c>
      <c r="E82" s="55">
        <v>783513</v>
      </c>
      <c r="F82" s="55">
        <v>242423</v>
      </c>
      <c r="G82" s="55">
        <v>0</v>
      </c>
      <c r="H82" s="55">
        <v>29042</v>
      </c>
      <c r="I82" s="55">
        <v>0</v>
      </c>
      <c r="J82" s="55">
        <v>8173.37</v>
      </c>
      <c r="K82" s="55">
        <v>62316.880000000005</v>
      </c>
      <c r="L82" s="55">
        <v>12016.91</v>
      </c>
      <c r="M82" s="55">
        <v>0</v>
      </c>
      <c r="N82" s="55">
        <v>781.04</v>
      </c>
      <c r="O82" s="55"/>
      <c r="P82" s="55">
        <v>1295</v>
      </c>
      <c r="Q82" s="55">
        <v>3898</v>
      </c>
      <c r="R82" s="55">
        <v>0</v>
      </c>
      <c r="S82" s="55">
        <v>0</v>
      </c>
      <c r="T82" s="3">
        <v>15892.140000000001</v>
      </c>
      <c r="U82" s="3">
        <v>0</v>
      </c>
      <c r="V82" s="3">
        <v>371400</v>
      </c>
      <c r="W82" s="4">
        <f t="shared" si="2"/>
        <v>1612090.3399999999</v>
      </c>
    </row>
    <row r="83" spans="1:23" x14ac:dyDescent="0.25">
      <c r="A83" s="5">
        <v>80</v>
      </c>
      <c r="B83" s="6" t="s">
        <v>76</v>
      </c>
      <c r="C83" s="55">
        <v>326103</v>
      </c>
      <c r="D83" s="55">
        <v>287434</v>
      </c>
      <c r="E83" s="55">
        <v>1452618</v>
      </c>
      <c r="F83" s="55">
        <v>630659</v>
      </c>
      <c r="G83" s="55">
        <v>0</v>
      </c>
      <c r="H83" s="55">
        <v>125398</v>
      </c>
      <c r="I83" s="55">
        <v>0</v>
      </c>
      <c r="J83" s="55">
        <v>16345.7</v>
      </c>
      <c r="K83" s="55">
        <v>99285.49</v>
      </c>
      <c r="L83" s="55">
        <v>22091.040000000001</v>
      </c>
      <c r="M83" s="55">
        <v>0</v>
      </c>
      <c r="N83" s="55">
        <v>16500.89</v>
      </c>
      <c r="O83" s="55"/>
      <c r="P83" s="55">
        <v>3640</v>
      </c>
      <c r="Q83" s="55">
        <v>22270</v>
      </c>
      <c r="R83" s="55">
        <v>0</v>
      </c>
      <c r="S83" s="55">
        <v>0</v>
      </c>
      <c r="T83" s="3">
        <v>95969.72</v>
      </c>
      <c r="U83" s="3">
        <v>0</v>
      </c>
      <c r="V83" s="3">
        <v>3435639</v>
      </c>
      <c r="W83" s="4">
        <f t="shared" si="2"/>
        <v>6533953.8400000008</v>
      </c>
    </row>
    <row r="84" spans="1:23" x14ac:dyDescent="0.25">
      <c r="A84" s="5">
        <v>81</v>
      </c>
      <c r="B84" s="6" t="s">
        <v>77</v>
      </c>
      <c r="C84" s="55">
        <v>200</v>
      </c>
      <c r="D84" s="55">
        <v>59277</v>
      </c>
      <c r="E84" s="55">
        <v>590735</v>
      </c>
      <c r="F84" s="55">
        <v>186297</v>
      </c>
      <c r="G84" s="55">
        <v>0</v>
      </c>
      <c r="H84" s="55">
        <v>24875</v>
      </c>
      <c r="I84" s="55">
        <v>0</v>
      </c>
      <c r="J84" s="55">
        <v>24519.07</v>
      </c>
      <c r="K84" s="55">
        <v>54372.05</v>
      </c>
      <c r="L84" s="55">
        <v>7303.14</v>
      </c>
      <c r="M84" s="55">
        <v>0</v>
      </c>
      <c r="N84" s="55">
        <v>3900.2000000000003</v>
      </c>
      <c r="O84" s="55"/>
      <c r="P84" s="55">
        <v>2128</v>
      </c>
      <c r="Q84" s="55">
        <v>5852</v>
      </c>
      <c r="R84" s="55">
        <v>0</v>
      </c>
      <c r="S84" s="55">
        <v>0</v>
      </c>
      <c r="T84" s="3">
        <v>18246.36</v>
      </c>
      <c r="U84" s="3">
        <v>0</v>
      </c>
      <c r="V84" s="3">
        <v>490536</v>
      </c>
      <c r="W84" s="4">
        <f t="shared" si="2"/>
        <v>1468240.8199999998</v>
      </c>
    </row>
    <row r="85" spans="1:23" x14ac:dyDescent="0.25">
      <c r="A85" s="5">
        <v>82</v>
      </c>
      <c r="B85" s="6" t="s">
        <v>78</v>
      </c>
      <c r="C85" s="55">
        <v>64161</v>
      </c>
      <c r="D85" s="55">
        <v>382649</v>
      </c>
      <c r="E85" s="55">
        <v>2351141</v>
      </c>
      <c r="F85" s="55">
        <v>1164576</v>
      </c>
      <c r="G85" s="55">
        <v>0</v>
      </c>
      <c r="H85" s="55">
        <v>136600</v>
      </c>
      <c r="I85" s="55">
        <v>0</v>
      </c>
      <c r="J85" s="55">
        <v>32691.4</v>
      </c>
      <c r="K85" s="55">
        <v>416747.73</v>
      </c>
      <c r="L85" s="55">
        <v>25193.950000000004</v>
      </c>
      <c r="M85" s="55">
        <v>0</v>
      </c>
      <c r="N85" s="55">
        <v>15989.91</v>
      </c>
      <c r="O85" s="55"/>
      <c r="P85" s="55">
        <v>4912</v>
      </c>
      <c r="Q85" s="55">
        <v>8601</v>
      </c>
      <c r="R85" s="55">
        <v>0</v>
      </c>
      <c r="S85" s="55">
        <v>0</v>
      </c>
      <c r="T85" s="3">
        <v>58815.9</v>
      </c>
      <c r="U85" s="3">
        <v>0</v>
      </c>
      <c r="V85" s="3">
        <v>2832509</v>
      </c>
      <c r="W85" s="4">
        <f t="shared" si="2"/>
        <v>7494587.8900000006</v>
      </c>
    </row>
    <row r="86" spans="1:23" x14ac:dyDescent="0.25">
      <c r="A86" s="5">
        <v>83</v>
      </c>
      <c r="B86" s="6" t="s">
        <v>79</v>
      </c>
      <c r="C86" s="55">
        <v>34424</v>
      </c>
      <c r="D86" s="55">
        <v>114660</v>
      </c>
      <c r="E86" s="55">
        <v>2213840</v>
      </c>
      <c r="F86" s="55">
        <v>756596</v>
      </c>
      <c r="G86" s="55">
        <v>0</v>
      </c>
      <c r="H86" s="55">
        <v>75738</v>
      </c>
      <c r="I86" s="55">
        <v>0</v>
      </c>
      <c r="J86" s="55">
        <v>16345.7</v>
      </c>
      <c r="K86" s="55">
        <v>85327.75</v>
      </c>
      <c r="L86" s="55">
        <v>5374.3099999999995</v>
      </c>
      <c r="M86" s="55">
        <v>57818.94</v>
      </c>
      <c r="N86" s="55">
        <v>3104.7200000000003</v>
      </c>
      <c r="O86" s="55"/>
      <c r="P86" s="55">
        <v>1311</v>
      </c>
      <c r="Q86" s="55">
        <v>11785</v>
      </c>
      <c r="R86" s="55">
        <v>11998.93</v>
      </c>
      <c r="S86" s="55">
        <v>0</v>
      </c>
      <c r="T86" s="3">
        <v>21113.4</v>
      </c>
      <c r="U86" s="3">
        <v>0</v>
      </c>
      <c r="V86" s="3">
        <v>975924</v>
      </c>
      <c r="W86" s="4">
        <f t="shared" si="2"/>
        <v>4385361.75</v>
      </c>
    </row>
    <row r="87" spans="1:23" x14ac:dyDescent="0.25">
      <c r="A87" s="5">
        <v>84</v>
      </c>
      <c r="B87" s="6" t="s">
        <v>80</v>
      </c>
      <c r="C87" s="55">
        <v>48333</v>
      </c>
      <c r="D87" s="55">
        <v>157530</v>
      </c>
      <c r="E87" s="55">
        <v>1563235.94</v>
      </c>
      <c r="F87" s="55">
        <v>801489</v>
      </c>
      <c r="G87" s="55">
        <v>0</v>
      </c>
      <c r="H87" s="55">
        <v>141651</v>
      </c>
      <c r="I87" s="55">
        <v>505672</v>
      </c>
      <c r="J87" s="55">
        <v>8173.37</v>
      </c>
      <c r="K87" s="55">
        <v>287545.46999999997</v>
      </c>
      <c r="L87" s="55">
        <v>43286.63</v>
      </c>
      <c r="M87" s="55">
        <v>0</v>
      </c>
      <c r="N87" s="55">
        <v>3256</v>
      </c>
      <c r="O87" s="55"/>
      <c r="P87" s="55">
        <v>0</v>
      </c>
      <c r="Q87" s="55">
        <v>4249</v>
      </c>
      <c r="R87" s="55">
        <v>0</v>
      </c>
      <c r="S87" s="55">
        <v>0</v>
      </c>
      <c r="T87" s="3">
        <v>19689.34</v>
      </c>
      <c r="U87" s="3">
        <v>0</v>
      </c>
      <c r="V87" s="3">
        <v>1306862</v>
      </c>
      <c r="W87" s="4">
        <f t="shared" si="2"/>
        <v>4890972.75</v>
      </c>
    </row>
    <row r="88" spans="1:23" x14ac:dyDescent="0.25">
      <c r="A88" s="5">
        <v>85</v>
      </c>
      <c r="B88" s="6" t="s">
        <v>81</v>
      </c>
      <c r="C88" s="55">
        <v>42275</v>
      </c>
      <c r="D88" s="55">
        <v>204467</v>
      </c>
      <c r="E88" s="55">
        <v>0</v>
      </c>
      <c r="F88" s="55">
        <v>803462</v>
      </c>
      <c r="G88" s="55">
        <v>0</v>
      </c>
      <c r="H88" s="55">
        <v>79214</v>
      </c>
      <c r="I88" s="55">
        <v>0</v>
      </c>
      <c r="J88" s="55">
        <v>16345.7</v>
      </c>
      <c r="K88" s="55">
        <v>171266.95</v>
      </c>
      <c r="L88" s="55">
        <v>37500</v>
      </c>
      <c r="M88" s="55">
        <v>0</v>
      </c>
      <c r="N88" s="55">
        <v>15979</v>
      </c>
      <c r="O88" s="55"/>
      <c r="P88" s="55">
        <v>4902</v>
      </c>
      <c r="Q88" s="55">
        <v>9327</v>
      </c>
      <c r="R88" s="55">
        <v>0</v>
      </c>
      <c r="S88" s="55">
        <v>0</v>
      </c>
      <c r="T88" s="3">
        <v>51886.340000000004</v>
      </c>
      <c r="U88" s="3">
        <v>0</v>
      </c>
      <c r="V88" s="3">
        <v>1353666</v>
      </c>
      <c r="W88" s="4">
        <f t="shared" si="2"/>
        <v>2790290.99</v>
      </c>
    </row>
    <row r="89" spans="1:23" x14ac:dyDescent="0.25">
      <c r="A89" s="5">
        <v>86</v>
      </c>
      <c r="B89" s="6" t="s">
        <v>82</v>
      </c>
      <c r="C89" s="55">
        <v>114006</v>
      </c>
      <c r="D89" s="55">
        <v>143113</v>
      </c>
      <c r="E89" s="55">
        <v>2622912</v>
      </c>
      <c r="F89" s="55">
        <v>877545</v>
      </c>
      <c r="G89" s="55">
        <v>0</v>
      </c>
      <c r="H89" s="55">
        <v>88699</v>
      </c>
      <c r="I89" s="55">
        <v>0</v>
      </c>
      <c r="J89" s="55">
        <v>24519.07</v>
      </c>
      <c r="K89" s="55">
        <v>88207.45</v>
      </c>
      <c r="L89" s="55">
        <v>8487.3300000000017</v>
      </c>
      <c r="M89" s="55">
        <v>0</v>
      </c>
      <c r="N89" s="55">
        <v>5599.38</v>
      </c>
      <c r="O89" s="55"/>
      <c r="P89" s="55">
        <v>2921</v>
      </c>
      <c r="Q89" s="55">
        <v>8341</v>
      </c>
      <c r="R89" s="55">
        <v>0</v>
      </c>
      <c r="S89" s="55">
        <v>0</v>
      </c>
      <c r="T89" s="3">
        <v>15635.62</v>
      </c>
      <c r="U89" s="3">
        <v>0</v>
      </c>
      <c r="V89" s="3">
        <v>1166944</v>
      </c>
      <c r="W89" s="4">
        <f t="shared" si="2"/>
        <v>5166929.8499999996</v>
      </c>
    </row>
    <row r="90" spans="1:23" x14ac:dyDescent="0.25">
      <c r="A90" s="5">
        <v>87</v>
      </c>
      <c r="B90" s="6" t="s">
        <v>83</v>
      </c>
      <c r="C90" s="55">
        <v>17089</v>
      </c>
      <c r="D90" s="55">
        <v>78865</v>
      </c>
      <c r="E90" s="55">
        <v>947074</v>
      </c>
      <c r="F90" s="55">
        <v>343116</v>
      </c>
      <c r="G90" s="55">
        <v>0</v>
      </c>
      <c r="H90" s="55">
        <v>37324</v>
      </c>
      <c r="I90" s="55">
        <v>0</v>
      </c>
      <c r="J90" s="55">
        <v>16345.7</v>
      </c>
      <c r="K90" s="55">
        <v>6383.4800000000005</v>
      </c>
      <c r="L90" s="55">
        <v>6414.41</v>
      </c>
      <c r="M90" s="55">
        <v>0</v>
      </c>
      <c r="N90" s="55">
        <v>3938.2200000000003</v>
      </c>
      <c r="O90" s="55"/>
      <c r="P90" s="55">
        <v>5554</v>
      </c>
      <c r="Q90" s="55">
        <v>5288</v>
      </c>
      <c r="R90" s="55">
        <v>0</v>
      </c>
      <c r="S90" s="55">
        <v>0</v>
      </c>
      <c r="T90" s="3">
        <v>31746</v>
      </c>
      <c r="U90" s="3">
        <v>0</v>
      </c>
      <c r="V90" s="3">
        <v>667603</v>
      </c>
      <c r="W90" s="4">
        <f t="shared" si="2"/>
        <v>2166740.8099999996</v>
      </c>
    </row>
    <row r="91" spans="1:23" x14ac:dyDescent="0.25">
      <c r="A91" s="5">
        <v>88</v>
      </c>
      <c r="B91" s="6" t="s">
        <v>84</v>
      </c>
      <c r="C91" s="55">
        <v>227353</v>
      </c>
      <c r="D91" s="55">
        <v>820309</v>
      </c>
      <c r="E91" s="55">
        <v>99765</v>
      </c>
      <c r="F91" s="55">
        <v>2607082</v>
      </c>
      <c r="G91" s="55">
        <v>0</v>
      </c>
      <c r="H91" s="55">
        <v>275668</v>
      </c>
      <c r="I91" s="55">
        <v>0</v>
      </c>
      <c r="J91" s="55">
        <v>32691.4</v>
      </c>
      <c r="K91" s="55">
        <v>203911</v>
      </c>
      <c r="L91" s="55">
        <v>55293.59</v>
      </c>
      <c r="M91" s="55">
        <v>74856.680000000008</v>
      </c>
      <c r="N91" s="55">
        <v>39419.5</v>
      </c>
      <c r="O91" s="55"/>
      <c r="P91" s="55">
        <v>38652</v>
      </c>
      <c r="Q91" s="55">
        <v>37500</v>
      </c>
      <c r="R91" s="55">
        <v>17093.04</v>
      </c>
      <c r="S91" s="55">
        <v>0</v>
      </c>
      <c r="T91" s="3">
        <v>261127.24000000002</v>
      </c>
      <c r="U91" s="3">
        <v>0</v>
      </c>
      <c r="V91" s="3">
        <v>5992004</v>
      </c>
      <c r="W91" s="4">
        <f t="shared" si="2"/>
        <v>10782725.449999999</v>
      </c>
    </row>
    <row r="92" spans="1:23" x14ac:dyDescent="0.25">
      <c r="A92" s="5">
        <v>89</v>
      </c>
      <c r="B92" s="6" t="s">
        <v>85</v>
      </c>
      <c r="C92" s="55">
        <v>178923</v>
      </c>
      <c r="D92" s="55">
        <v>913205</v>
      </c>
      <c r="E92" s="55">
        <v>4474625</v>
      </c>
      <c r="F92" s="55">
        <v>2122988</v>
      </c>
      <c r="G92" s="55">
        <v>0</v>
      </c>
      <c r="H92" s="55">
        <v>345451</v>
      </c>
      <c r="I92" s="55">
        <v>362825</v>
      </c>
      <c r="J92" s="55">
        <v>32691.4</v>
      </c>
      <c r="K92" s="55">
        <v>133281.63</v>
      </c>
      <c r="L92" s="55">
        <v>55645.130000000005</v>
      </c>
      <c r="M92" s="55">
        <v>0</v>
      </c>
      <c r="N92" s="55">
        <v>43372.87</v>
      </c>
      <c r="O92" s="55"/>
      <c r="P92" s="55">
        <v>17294</v>
      </c>
      <c r="Q92" s="55">
        <v>37500</v>
      </c>
      <c r="R92" s="55">
        <v>0</v>
      </c>
      <c r="S92" s="55">
        <v>0</v>
      </c>
      <c r="T92" s="3">
        <v>174750.18</v>
      </c>
      <c r="U92" s="3">
        <v>0</v>
      </c>
      <c r="V92" s="3">
        <v>8257968</v>
      </c>
      <c r="W92" s="4">
        <f t="shared" si="2"/>
        <v>17150520.210000001</v>
      </c>
    </row>
    <row r="93" spans="1:23" x14ac:dyDescent="0.25">
      <c r="A93" s="5">
        <v>90</v>
      </c>
      <c r="B93" s="6" t="s">
        <v>86</v>
      </c>
      <c r="C93" s="55">
        <v>292</v>
      </c>
      <c r="D93" s="55">
        <v>7474</v>
      </c>
      <c r="E93" s="55">
        <v>0</v>
      </c>
      <c r="F93" s="55">
        <v>33541</v>
      </c>
      <c r="G93" s="55">
        <v>0</v>
      </c>
      <c r="H93" s="55">
        <v>3810</v>
      </c>
      <c r="I93" s="55">
        <v>0</v>
      </c>
      <c r="J93" s="55">
        <v>0</v>
      </c>
      <c r="K93" s="55">
        <v>3211.02</v>
      </c>
      <c r="L93" s="55">
        <v>2857.71</v>
      </c>
      <c r="M93" s="55">
        <v>0</v>
      </c>
      <c r="N93" s="55">
        <v>0</v>
      </c>
      <c r="O93" s="55"/>
      <c r="P93" s="55">
        <v>624</v>
      </c>
      <c r="Q93" s="55">
        <v>3093</v>
      </c>
      <c r="R93" s="55">
        <v>0</v>
      </c>
      <c r="S93" s="55">
        <v>0</v>
      </c>
      <c r="T93" s="3">
        <v>7593.52</v>
      </c>
      <c r="U93" s="3">
        <v>0</v>
      </c>
      <c r="V93" s="3">
        <v>200000</v>
      </c>
      <c r="W93" s="4">
        <f t="shared" si="2"/>
        <v>262496.25</v>
      </c>
    </row>
    <row r="94" spans="1:23" x14ac:dyDescent="0.25">
      <c r="A94" s="5">
        <v>91</v>
      </c>
      <c r="B94" s="6" t="s">
        <v>87</v>
      </c>
      <c r="C94" s="55">
        <v>59135</v>
      </c>
      <c r="D94" s="55">
        <v>51196</v>
      </c>
      <c r="E94" s="55">
        <v>619203.48</v>
      </c>
      <c r="F94" s="55">
        <v>353827</v>
      </c>
      <c r="G94" s="55">
        <v>0</v>
      </c>
      <c r="H94" s="55">
        <v>29667</v>
      </c>
      <c r="I94" s="55">
        <v>0</v>
      </c>
      <c r="J94" s="55">
        <v>0</v>
      </c>
      <c r="K94" s="55">
        <v>0</v>
      </c>
      <c r="L94" s="55">
        <v>0</v>
      </c>
      <c r="M94" s="55">
        <v>0</v>
      </c>
      <c r="N94" s="55">
        <v>0</v>
      </c>
      <c r="O94" s="55"/>
      <c r="P94" s="55">
        <v>924</v>
      </c>
      <c r="Q94" s="55">
        <v>0</v>
      </c>
      <c r="R94" s="55">
        <v>0</v>
      </c>
      <c r="S94" s="55">
        <v>0</v>
      </c>
      <c r="T94" s="3">
        <v>2072</v>
      </c>
      <c r="U94" s="3">
        <v>0</v>
      </c>
      <c r="V94" s="3">
        <v>251335</v>
      </c>
      <c r="W94" s="4">
        <f t="shared" si="2"/>
        <v>1367359.48</v>
      </c>
    </row>
    <row r="95" spans="1:23" x14ac:dyDescent="0.25">
      <c r="A95" s="5">
        <v>92</v>
      </c>
      <c r="B95" s="6" t="s">
        <v>88</v>
      </c>
      <c r="C95" s="55">
        <v>199975</v>
      </c>
      <c r="D95" s="55">
        <v>233409</v>
      </c>
      <c r="E95" s="55">
        <v>2641541.21</v>
      </c>
      <c r="F95" s="55">
        <v>1238992</v>
      </c>
      <c r="G95" s="55">
        <v>0</v>
      </c>
      <c r="H95" s="55">
        <v>112716</v>
      </c>
      <c r="I95" s="55">
        <v>0</v>
      </c>
      <c r="J95" s="55">
        <v>24519.07</v>
      </c>
      <c r="K95" s="55">
        <v>17445.96</v>
      </c>
      <c r="L95" s="55">
        <v>10913.6</v>
      </c>
      <c r="M95" s="55">
        <v>0</v>
      </c>
      <c r="N95" s="55">
        <v>5987.96</v>
      </c>
      <c r="O95" s="55"/>
      <c r="P95" s="55">
        <v>5449</v>
      </c>
      <c r="Q95" s="55">
        <v>11668</v>
      </c>
      <c r="R95" s="55">
        <v>0</v>
      </c>
      <c r="S95" s="55">
        <v>0</v>
      </c>
      <c r="T95" s="3">
        <v>43064.12</v>
      </c>
      <c r="U95" s="3">
        <v>0</v>
      </c>
      <c r="V95" s="3">
        <v>1497473</v>
      </c>
      <c r="W95" s="4">
        <f t="shared" si="2"/>
        <v>6043153.9199999999</v>
      </c>
    </row>
    <row r="96" spans="1:23" x14ac:dyDescent="0.25">
      <c r="A96" s="5">
        <v>93</v>
      </c>
      <c r="B96" s="6" t="s">
        <v>89</v>
      </c>
      <c r="C96" s="55">
        <v>31819</v>
      </c>
      <c r="D96" s="55">
        <v>176217</v>
      </c>
      <c r="E96" s="55">
        <v>0</v>
      </c>
      <c r="F96" s="55">
        <v>616169</v>
      </c>
      <c r="G96" s="55">
        <v>0</v>
      </c>
      <c r="H96" s="55">
        <v>61023</v>
      </c>
      <c r="I96" s="55">
        <v>0</v>
      </c>
      <c r="J96" s="55">
        <v>16345.7</v>
      </c>
      <c r="K96" s="55">
        <v>79049.36</v>
      </c>
      <c r="L96" s="55">
        <v>8972.9700000000012</v>
      </c>
      <c r="M96" s="55">
        <v>70900.05</v>
      </c>
      <c r="N96" s="55">
        <v>5952.99</v>
      </c>
      <c r="O96" s="55"/>
      <c r="P96" s="55">
        <v>5537</v>
      </c>
      <c r="Q96" s="55">
        <v>13289</v>
      </c>
      <c r="R96" s="55">
        <v>15910.050000000001</v>
      </c>
      <c r="S96" s="55">
        <v>0</v>
      </c>
      <c r="T96" s="3">
        <v>92596.46</v>
      </c>
      <c r="U96" s="3">
        <v>0</v>
      </c>
      <c r="V96" s="3">
        <v>1125434</v>
      </c>
      <c r="W96" s="4">
        <f t="shared" si="2"/>
        <v>2319215.58</v>
      </c>
    </row>
    <row r="97" spans="1:23" x14ac:dyDescent="0.25">
      <c r="A97" s="5">
        <v>94</v>
      </c>
      <c r="B97" s="6" t="s">
        <v>90</v>
      </c>
      <c r="C97" s="55">
        <v>171902</v>
      </c>
      <c r="D97" s="55">
        <v>115880</v>
      </c>
      <c r="E97" s="55">
        <v>2477860</v>
      </c>
      <c r="F97" s="55">
        <v>1089084</v>
      </c>
      <c r="G97" s="55">
        <v>0</v>
      </c>
      <c r="H97" s="55">
        <v>107716</v>
      </c>
      <c r="I97" s="55">
        <v>0</v>
      </c>
      <c r="J97" s="55">
        <v>24519.07</v>
      </c>
      <c r="K97" s="55">
        <v>142986.54</v>
      </c>
      <c r="L97" s="55">
        <v>15588.600000000002</v>
      </c>
      <c r="M97" s="55">
        <v>73564.72</v>
      </c>
      <c r="N97" s="55">
        <v>11290.08</v>
      </c>
      <c r="O97" s="55"/>
      <c r="P97" s="55">
        <v>2086</v>
      </c>
      <c r="Q97" s="55">
        <v>8471</v>
      </c>
      <c r="R97" s="55">
        <v>16706.760000000002</v>
      </c>
      <c r="S97" s="55">
        <v>0</v>
      </c>
      <c r="T97" s="3">
        <v>56585.1</v>
      </c>
      <c r="U97" s="3">
        <v>0</v>
      </c>
      <c r="V97" s="3">
        <v>1724712</v>
      </c>
      <c r="W97" s="4">
        <f t="shared" si="2"/>
        <v>6038951.8699999992</v>
      </c>
    </row>
    <row r="98" spans="1:23" x14ac:dyDescent="0.25">
      <c r="A98" s="5">
        <v>95</v>
      </c>
      <c r="B98" s="6" t="s">
        <v>91</v>
      </c>
      <c r="C98" s="55">
        <v>0</v>
      </c>
      <c r="D98" s="55">
        <v>46922</v>
      </c>
      <c r="E98" s="55">
        <v>0</v>
      </c>
      <c r="F98" s="55">
        <v>319130</v>
      </c>
      <c r="G98" s="55">
        <v>0</v>
      </c>
      <c r="H98" s="55">
        <v>25828</v>
      </c>
      <c r="I98" s="55">
        <v>0</v>
      </c>
      <c r="J98" s="55">
        <v>8173.37</v>
      </c>
      <c r="K98" s="55">
        <v>3768.96</v>
      </c>
      <c r="L98" s="55">
        <v>2886.4</v>
      </c>
      <c r="M98" s="55">
        <v>0</v>
      </c>
      <c r="N98" s="55">
        <v>643.58000000000004</v>
      </c>
      <c r="O98" s="55"/>
      <c r="P98" s="55">
        <v>1635</v>
      </c>
      <c r="Q98" s="55">
        <v>4880</v>
      </c>
      <c r="R98" s="55">
        <v>0</v>
      </c>
      <c r="S98" s="55">
        <v>0</v>
      </c>
      <c r="T98" s="3">
        <v>23892.44</v>
      </c>
      <c r="U98" s="3">
        <v>0</v>
      </c>
      <c r="V98" s="3">
        <v>313296</v>
      </c>
      <c r="W98" s="4">
        <f t="shared" si="2"/>
        <v>751055.75</v>
      </c>
    </row>
    <row r="99" spans="1:23" x14ac:dyDescent="0.25">
      <c r="A99" s="5">
        <v>96</v>
      </c>
      <c r="B99" s="6" t="s">
        <v>92</v>
      </c>
      <c r="C99" s="55">
        <v>56395</v>
      </c>
      <c r="D99" s="55">
        <v>274538</v>
      </c>
      <c r="E99" s="55">
        <v>3574962</v>
      </c>
      <c r="F99" s="55">
        <v>1478001</v>
      </c>
      <c r="G99" s="55">
        <v>0</v>
      </c>
      <c r="H99" s="55">
        <v>130741</v>
      </c>
      <c r="I99" s="55">
        <v>0</v>
      </c>
      <c r="J99" s="55">
        <v>24519.07</v>
      </c>
      <c r="K99" s="55">
        <v>80226.62</v>
      </c>
      <c r="L99" s="55">
        <v>11409.71</v>
      </c>
      <c r="M99" s="55">
        <v>51520.630000000005</v>
      </c>
      <c r="N99" s="55">
        <v>7561.6900000000005</v>
      </c>
      <c r="O99" s="55"/>
      <c r="P99" s="55">
        <v>1524</v>
      </c>
      <c r="Q99" s="55">
        <v>5962</v>
      </c>
      <c r="R99" s="55">
        <v>10115.800000000001</v>
      </c>
      <c r="S99" s="55">
        <v>0</v>
      </c>
      <c r="T99" s="3">
        <v>50810.76</v>
      </c>
      <c r="U99" s="3">
        <v>0</v>
      </c>
      <c r="V99" s="3">
        <v>1684784</v>
      </c>
      <c r="W99" s="4">
        <f t="shared" si="2"/>
        <v>7443071.2800000003</v>
      </c>
    </row>
    <row r="100" spans="1:23" x14ac:dyDescent="0.25">
      <c r="A100" s="5">
        <v>97</v>
      </c>
      <c r="B100" s="6" t="s">
        <v>93</v>
      </c>
      <c r="C100" s="55">
        <v>141216</v>
      </c>
      <c r="D100" s="55">
        <v>110539</v>
      </c>
      <c r="E100" s="55">
        <v>1473379</v>
      </c>
      <c r="F100" s="55">
        <v>651846</v>
      </c>
      <c r="G100" s="55">
        <v>0</v>
      </c>
      <c r="H100" s="55">
        <v>61146</v>
      </c>
      <c r="I100" s="55">
        <v>163210</v>
      </c>
      <c r="J100" s="55">
        <v>16345.7</v>
      </c>
      <c r="K100" s="55">
        <v>50665.41</v>
      </c>
      <c r="L100" s="55">
        <v>8218.2100000000009</v>
      </c>
      <c r="M100" s="55">
        <v>0</v>
      </c>
      <c r="N100" s="55">
        <v>5383.72</v>
      </c>
      <c r="O100" s="55"/>
      <c r="P100" s="55">
        <v>1195</v>
      </c>
      <c r="Q100" s="55">
        <v>4924</v>
      </c>
      <c r="R100" s="55">
        <v>0</v>
      </c>
      <c r="S100" s="55">
        <v>0</v>
      </c>
      <c r="T100" s="3">
        <v>47207.16</v>
      </c>
      <c r="U100" s="3">
        <v>0</v>
      </c>
      <c r="V100" s="3">
        <v>995130</v>
      </c>
      <c r="W100" s="4">
        <f t="shared" si="2"/>
        <v>3730405.2000000007</v>
      </c>
    </row>
    <row r="101" spans="1:23" ht="13.8" thickBot="1" x14ac:dyDescent="0.3">
      <c r="A101" s="5">
        <v>98</v>
      </c>
      <c r="B101" s="6" t="s">
        <v>94</v>
      </c>
      <c r="C101" s="55">
        <v>22328</v>
      </c>
      <c r="D101" s="55">
        <v>190719</v>
      </c>
      <c r="E101" s="55">
        <v>0</v>
      </c>
      <c r="F101" s="55">
        <v>174762</v>
      </c>
      <c r="G101" s="55">
        <v>0</v>
      </c>
      <c r="H101" s="55">
        <v>76282</v>
      </c>
      <c r="I101" s="55">
        <v>0</v>
      </c>
      <c r="J101" s="55">
        <v>16345.7</v>
      </c>
      <c r="K101" s="55">
        <v>7273</v>
      </c>
      <c r="L101" s="55">
        <v>24997.360000000001</v>
      </c>
      <c r="M101" s="55">
        <v>0</v>
      </c>
      <c r="N101" s="55">
        <v>10827.67</v>
      </c>
      <c r="O101" s="55"/>
      <c r="P101" s="55">
        <v>4004</v>
      </c>
      <c r="Q101" s="55">
        <v>21762</v>
      </c>
      <c r="R101" s="55">
        <v>0</v>
      </c>
      <c r="S101" s="55">
        <v>0</v>
      </c>
      <c r="T101" s="3">
        <v>75400.38</v>
      </c>
      <c r="U101" s="3">
        <v>0</v>
      </c>
      <c r="V101" s="3">
        <v>0</v>
      </c>
      <c r="W101" s="4">
        <f t="shared" si="2"/>
        <v>624701.11</v>
      </c>
    </row>
    <row r="102" spans="1:23" ht="13.8" thickBot="1" x14ac:dyDescent="0.3">
      <c r="A102" s="48" t="s">
        <v>203</v>
      </c>
      <c r="B102" s="18" t="s">
        <v>3</v>
      </c>
      <c r="C102" s="1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</row>
    <row r="103" spans="1:23" x14ac:dyDescent="0.25">
      <c r="A103" s="5">
        <v>101</v>
      </c>
      <c r="B103" s="6" t="s">
        <v>95</v>
      </c>
      <c r="C103" s="55">
        <v>27065</v>
      </c>
      <c r="D103" s="55">
        <v>252806</v>
      </c>
      <c r="E103" s="55">
        <v>2503443</v>
      </c>
      <c r="F103" s="55">
        <v>327866</v>
      </c>
      <c r="G103" s="55">
        <v>0</v>
      </c>
      <c r="H103" s="55">
        <v>88238</v>
      </c>
      <c r="I103" s="55">
        <v>0</v>
      </c>
      <c r="J103" s="55">
        <v>32691.4</v>
      </c>
      <c r="K103" s="55">
        <v>17970.39</v>
      </c>
      <c r="L103" s="55">
        <v>19404.72</v>
      </c>
      <c r="M103" s="55">
        <v>26897.200000000001</v>
      </c>
      <c r="N103" s="55">
        <v>14348.17</v>
      </c>
      <c r="O103" s="55"/>
      <c r="P103" s="55">
        <v>5122</v>
      </c>
      <c r="Q103" s="55">
        <v>13003</v>
      </c>
      <c r="R103" s="55">
        <v>10647.06</v>
      </c>
      <c r="S103" s="55">
        <v>0</v>
      </c>
      <c r="T103" s="3">
        <v>67520.86</v>
      </c>
      <c r="U103" s="3">
        <v>0</v>
      </c>
      <c r="V103" s="3">
        <v>1271793</v>
      </c>
      <c r="W103" s="4">
        <f t="shared" ref="W103:W135" si="3">SUM(C103:V103)</f>
        <v>4678815.8000000007</v>
      </c>
    </row>
    <row r="104" spans="1:23" x14ac:dyDescent="0.25">
      <c r="A104" s="5">
        <v>102</v>
      </c>
      <c r="B104" s="6" t="s">
        <v>96</v>
      </c>
      <c r="C104" s="55">
        <v>111298</v>
      </c>
      <c r="D104" s="55">
        <v>88199</v>
      </c>
      <c r="E104" s="55">
        <v>0</v>
      </c>
      <c r="F104" s="55">
        <v>382696</v>
      </c>
      <c r="G104" s="55">
        <v>0</v>
      </c>
      <c r="H104" s="55">
        <v>47353</v>
      </c>
      <c r="I104" s="55">
        <v>183138</v>
      </c>
      <c r="J104" s="55">
        <v>8173.37</v>
      </c>
      <c r="K104" s="55">
        <v>6483.75</v>
      </c>
      <c r="L104" s="55">
        <v>4002.05</v>
      </c>
      <c r="M104" s="55">
        <v>0</v>
      </c>
      <c r="N104" s="55">
        <v>2005.05</v>
      </c>
      <c r="O104" s="55"/>
      <c r="P104" s="55">
        <v>386</v>
      </c>
      <c r="Q104" s="55">
        <v>3972</v>
      </c>
      <c r="R104" s="55">
        <v>0</v>
      </c>
      <c r="S104" s="55">
        <v>0</v>
      </c>
      <c r="T104" s="3">
        <v>20872.5</v>
      </c>
      <c r="U104" s="3">
        <v>0</v>
      </c>
      <c r="V104" s="3">
        <v>572119</v>
      </c>
      <c r="W104" s="4">
        <f t="shared" si="3"/>
        <v>1430697.7200000002</v>
      </c>
    </row>
    <row r="105" spans="1:23" x14ac:dyDescent="0.25">
      <c r="A105" s="5">
        <v>103</v>
      </c>
      <c r="B105" s="6" t="s">
        <v>97</v>
      </c>
      <c r="C105" s="55">
        <v>20</v>
      </c>
      <c r="D105" s="55">
        <v>30111</v>
      </c>
      <c r="E105" s="55">
        <v>615675</v>
      </c>
      <c r="F105" s="55">
        <v>196188</v>
      </c>
      <c r="G105" s="55">
        <v>0</v>
      </c>
      <c r="H105" s="55">
        <v>21457</v>
      </c>
      <c r="I105" s="55">
        <v>64240</v>
      </c>
      <c r="J105" s="55">
        <v>8173.37</v>
      </c>
      <c r="K105" s="55">
        <v>14733.32</v>
      </c>
      <c r="L105" s="55">
        <v>3359.7400000000002</v>
      </c>
      <c r="M105" s="55">
        <v>0</v>
      </c>
      <c r="N105" s="55">
        <v>1210.25</v>
      </c>
      <c r="O105" s="55"/>
      <c r="P105" s="55">
        <v>494</v>
      </c>
      <c r="Q105" s="55">
        <v>3674</v>
      </c>
      <c r="R105" s="55">
        <v>0</v>
      </c>
      <c r="S105" s="55">
        <v>0</v>
      </c>
      <c r="T105" s="3">
        <v>11656.26</v>
      </c>
      <c r="U105" s="3">
        <v>0</v>
      </c>
      <c r="V105" s="3">
        <v>256530</v>
      </c>
      <c r="W105" s="4">
        <f t="shared" si="3"/>
        <v>1227521.94</v>
      </c>
    </row>
    <row r="106" spans="1:23" x14ac:dyDescent="0.25">
      <c r="A106" s="5">
        <v>104</v>
      </c>
      <c r="B106" s="6" t="s">
        <v>98</v>
      </c>
      <c r="C106" s="55">
        <v>104226</v>
      </c>
      <c r="D106" s="55">
        <v>72895</v>
      </c>
      <c r="E106" s="55">
        <v>887627</v>
      </c>
      <c r="F106" s="55">
        <v>360979</v>
      </c>
      <c r="G106" s="55">
        <v>0</v>
      </c>
      <c r="H106" s="55">
        <v>30031</v>
      </c>
      <c r="I106" s="55">
        <v>0</v>
      </c>
      <c r="J106" s="55">
        <v>16345.7</v>
      </c>
      <c r="K106" s="55">
        <v>142552.28</v>
      </c>
      <c r="L106" s="55">
        <v>9121.57</v>
      </c>
      <c r="M106" s="55">
        <v>60806.6</v>
      </c>
      <c r="N106" s="55">
        <v>4018.62</v>
      </c>
      <c r="O106" s="55"/>
      <c r="P106" s="55">
        <v>4306</v>
      </c>
      <c r="Q106" s="55">
        <v>4149</v>
      </c>
      <c r="R106" s="55">
        <v>12892.210000000001</v>
      </c>
      <c r="S106" s="55">
        <v>0</v>
      </c>
      <c r="T106" s="3">
        <v>90.86</v>
      </c>
      <c r="U106" s="3">
        <v>0</v>
      </c>
      <c r="V106" s="3">
        <v>512735</v>
      </c>
      <c r="W106" s="4">
        <f t="shared" si="3"/>
        <v>2222775.8400000003</v>
      </c>
    </row>
    <row r="107" spans="1:23" x14ac:dyDescent="0.25">
      <c r="A107" s="5">
        <v>106</v>
      </c>
      <c r="B107" s="6" t="s">
        <v>99</v>
      </c>
      <c r="C107" s="55">
        <v>15991</v>
      </c>
      <c r="D107" s="55">
        <v>96021</v>
      </c>
      <c r="E107" s="55">
        <v>1255221</v>
      </c>
      <c r="F107" s="55">
        <v>507174</v>
      </c>
      <c r="G107" s="55">
        <v>0</v>
      </c>
      <c r="H107" s="55">
        <v>46534</v>
      </c>
      <c r="I107" s="55">
        <v>0</v>
      </c>
      <c r="J107" s="55">
        <v>8173.37</v>
      </c>
      <c r="K107" s="55">
        <v>47859.31</v>
      </c>
      <c r="L107" s="55">
        <v>0</v>
      </c>
      <c r="M107" s="55">
        <v>0</v>
      </c>
      <c r="N107" s="55">
        <v>0</v>
      </c>
      <c r="O107" s="55"/>
      <c r="P107" s="55">
        <v>1281</v>
      </c>
      <c r="Q107" s="55">
        <v>3343</v>
      </c>
      <c r="R107" s="55">
        <v>0</v>
      </c>
      <c r="S107" s="55">
        <v>0</v>
      </c>
      <c r="T107" s="3">
        <v>34749</v>
      </c>
      <c r="U107" s="3">
        <v>0</v>
      </c>
      <c r="V107" s="3">
        <v>661997</v>
      </c>
      <c r="W107" s="4">
        <f t="shared" si="3"/>
        <v>2678343.6800000002</v>
      </c>
    </row>
    <row r="108" spans="1:23" hidden="1" x14ac:dyDescent="0.25">
      <c r="A108" s="5">
        <v>107</v>
      </c>
      <c r="B108" s="6" t="s">
        <v>100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/>
      <c r="P108" s="55">
        <v>0</v>
      </c>
      <c r="Q108" s="55">
        <v>0</v>
      </c>
      <c r="R108" s="55">
        <v>0</v>
      </c>
      <c r="S108" s="55">
        <v>0</v>
      </c>
      <c r="T108" s="3">
        <v>0</v>
      </c>
      <c r="U108" s="3">
        <v>0</v>
      </c>
      <c r="V108" s="3">
        <v>0</v>
      </c>
      <c r="W108" s="4">
        <f t="shared" si="3"/>
        <v>0</v>
      </c>
    </row>
    <row r="109" spans="1:23" x14ac:dyDescent="0.25">
      <c r="A109" s="5">
        <v>108</v>
      </c>
      <c r="B109" s="6" t="s">
        <v>101</v>
      </c>
      <c r="C109" s="55">
        <v>4490</v>
      </c>
      <c r="D109" s="55">
        <v>315680</v>
      </c>
      <c r="E109" s="55">
        <v>6220951</v>
      </c>
      <c r="F109" s="55">
        <v>2444638</v>
      </c>
      <c r="G109" s="55">
        <v>0</v>
      </c>
      <c r="H109" s="55">
        <v>155742</v>
      </c>
      <c r="I109" s="55">
        <v>0</v>
      </c>
      <c r="J109" s="55">
        <v>24519.07</v>
      </c>
      <c r="K109" s="55">
        <v>69832.67</v>
      </c>
      <c r="L109" s="55">
        <v>37656.85</v>
      </c>
      <c r="M109" s="55">
        <v>0</v>
      </c>
      <c r="N109" s="55">
        <v>5237.1099999999997</v>
      </c>
      <c r="O109" s="55"/>
      <c r="P109" s="55">
        <v>15306</v>
      </c>
      <c r="Q109" s="55">
        <v>15484.02</v>
      </c>
      <c r="R109" s="55">
        <v>1507.1000000000001</v>
      </c>
      <c r="S109" s="55">
        <v>0</v>
      </c>
      <c r="T109" s="3">
        <v>43832.35</v>
      </c>
      <c r="U109" s="3">
        <v>0</v>
      </c>
      <c r="V109" s="3">
        <v>1599496</v>
      </c>
      <c r="W109" s="4">
        <f t="shared" si="3"/>
        <v>10954372.169999998</v>
      </c>
    </row>
    <row r="110" spans="1:23" x14ac:dyDescent="0.25">
      <c r="A110" s="5">
        <v>109</v>
      </c>
      <c r="B110" s="6" t="s">
        <v>102</v>
      </c>
      <c r="C110" s="55">
        <v>0</v>
      </c>
      <c r="D110" s="55">
        <v>9850</v>
      </c>
      <c r="E110" s="55">
        <v>2266</v>
      </c>
      <c r="F110" s="55">
        <v>0</v>
      </c>
      <c r="G110" s="55">
        <v>0</v>
      </c>
      <c r="H110" s="55">
        <v>1665</v>
      </c>
      <c r="I110" s="55">
        <v>0</v>
      </c>
      <c r="J110" s="55">
        <v>0</v>
      </c>
      <c r="K110" s="55">
        <v>4890</v>
      </c>
      <c r="L110" s="55">
        <v>6958</v>
      </c>
      <c r="M110" s="55">
        <v>0</v>
      </c>
      <c r="N110" s="55">
        <v>0</v>
      </c>
      <c r="O110" s="55"/>
      <c r="P110" s="55">
        <v>926</v>
      </c>
      <c r="Q110" s="55">
        <v>3230</v>
      </c>
      <c r="R110" s="55">
        <v>0</v>
      </c>
      <c r="S110" s="55">
        <v>0</v>
      </c>
      <c r="T110" s="3">
        <v>7166.5</v>
      </c>
      <c r="U110" s="3">
        <v>0</v>
      </c>
      <c r="V110" s="3">
        <v>204912</v>
      </c>
      <c r="W110" s="4">
        <f t="shared" si="3"/>
        <v>241863.5</v>
      </c>
    </row>
    <row r="111" spans="1:23" x14ac:dyDescent="0.25">
      <c r="A111" s="5">
        <v>110</v>
      </c>
      <c r="B111" s="6" t="s">
        <v>130</v>
      </c>
      <c r="C111" s="55">
        <v>1064</v>
      </c>
      <c r="D111" s="55">
        <v>107532</v>
      </c>
      <c r="E111" s="55">
        <v>1190238</v>
      </c>
      <c r="F111" s="55">
        <v>10742</v>
      </c>
      <c r="G111" s="55">
        <v>0</v>
      </c>
      <c r="H111" s="55">
        <v>42232</v>
      </c>
      <c r="I111" s="55">
        <v>443050</v>
      </c>
      <c r="J111" s="55">
        <v>16345.7</v>
      </c>
      <c r="K111" s="55">
        <v>5440.61</v>
      </c>
      <c r="L111" s="55">
        <v>5357.34</v>
      </c>
      <c r="M111" s="55">
        <v>0</v>
      </c>
      <c r="N111" s="55">
        <v>3091.12</v>
      </c>
      <c r="O111" s="55"/>
      <c r="P111" s="55">
        <v>6335</v>
      </c>
      <c r="Q111" s="55">
        <v>6555</v>
      </c>
      <c r="R111" s="55">
        <v>0</v>
      </c>
      <c r="S111" s="55">
        <v>0</v>
      </c>
      <c r="T111" s="3">
        <v>30982.38</v>
      </c>
      <c r="U111" s="3">
        <v>0</v>
      </c>
      <c r="V111" s="3">
        <v>570202</v>
      </c>
      <c r="W111" s="4">
        <f t="shared" si="3"/>
        <v>2439167.1500000004</v>
      </c>
    </row>
    <row r="112" spans="1:23" x14ac:dyDescent="0.25">
      <c r="A112" s="5">
        <v>111</v>
      </c>
      <c r="B112" s="6" t="s">
        <v>103</v>
      </c>
      <c r="C112" s="55">
        <v>4284</v>
      </c>
      <c r="D112" s="55">
        <v>38614</v>
      </c>
      <c r="E112" s="55">
        <v>0</v>
      </c>
      <c r="F112" s="55">
        <v>302837</v>
      </c>
      <c r="G112" s="55">
        <v>0</v>
      </c>
      <c r="H112" s="55">
        <v>33565</v>
      </c>
      <c r="I112" s="55">
        <v>0</v>
      </c>
      <c r="J112" s="55">
        <v>8173.37</v>
      </c>
      <c r="K112" s="55">
        <v>20247.34</v>
      </c>
      <c r="L112" s="55">
        <v>3458.9700000000003</v>
      </c>
      <c r="M112" s="55">
        <v>0</v>
      </c>
      <c r="N112" s="55">
        <v>1569.8500000000001</v>
      </c>
      <c r="O112" s="55"/>
      <c r="P112" s="55">
        <v>593</v>
      </c>
      <c r="Q112" s="55">
        <v>4027</v>
      </c>
      <c r="R112" s="55">
        <v>0</v>
      </c>
      <c r="S112" s="55">
        <v>0</v>
      </c>
      <c r="T112" s="3">
        <v>6048.68</v>
      </c>
      <c r="U112" s="3">
        <v>0</v>
      </c>
      <c r="V112" s="3">
        <v>400854</v>
      </c>
      <c r="W112" s="4">
        <f t="shared" si="3"/>
        <v>824272.21</v>
      </c>
    </row>
    <row r="113" spans="1:23" x14ac:dyDescent="0.25">
      <c r="A113" s="5">
        <v>112</v>
      </c>
      <c r="B113" s="6" t="s">
        <v>104</v>
      </c>
      <c r="C113" s="55">
        <v>59837</v>
      </c>
      <c r="D113" s="55">
        <v>736112</v>
      </c>
      <c r="E113" s="55">
        <v>0</v>
      </c>
      <c r="F113" s="55">
        <v>4614572</v>
      </c>
      <c r="G113" s="55">
        <v>0</v>
      </c>
      <c r="H113" s="55">
        <v>391601</v>
      </c>
      <c r="I113" s="55">
        <v>0</v>
      </c>
      <c r="J113" s="55">
        <v>32691.4</v>
      </c>
      <c r="K113" s="55">
        <v>57594.73</v>
      </c>
      <c r="L113" s="55">
        <v>59374.92</v>
      </c>
      <c r="M113" s="55">
        <v>0</v>
      </c>
      <c r="N113" s="55">
        <v>48962.33</v>
      </c>
      <c r="O113" s="55"/>
      <c r="P113" s="55">
        <v>26063</v>
      </c>
      <c r="Q113" s="55">
        <v>37500</v>
      </c>
      <c r="R113" s="55">
        <v>0</v>
      </c>
      <c r="S113" s="55">
        <v>0</v>
      </c>
      <c r="T113" s="3">
        <v>203526.39999999999</v>
      </c>
      <c r="U113" s="3">
        <v>0</v>
      </c>
      <c r="V113" s="3">
        <v>5565672</v>
      </c>
      <c r="W113" s="4">
        <f t="shared" si="3"/>
        <v>11833506.780000001</v>
      </c>
    </row>
    <row r="114" spans="1:23" x14ac:dyDescent="0.25">
      <c r="A114" s="5">
        <v>113</v>
      </c>
      <c r="B114" s="6" t="s">
        <v>105</v>
      </c>
      <c r="C114" s="55">
        <v>27066</v>
      </c>
      <c r="D114" s="55">
        <v>454629</v>
      </c>
      <c r="E114" s="55">
        <v>0</v>
      </c>
      <c r="F114" s="55">
        <v>1797686</v>
      </c>
      <c r="G114" s="55">
        <v>0</v>
      </c>
      <c r="H114" s="55">
        <v>138810</v>
      </c>
      <c r="I114" s="55">
        <v>0</v>
      </c>
      <c r="J114" s="55">
        <v>8173.37</v>
      </c>
      <c r="K114" s="55">
        <v>23975.18</v>
      </c>
      <c r="L114" s="55">
        <v>0</v>
      </c>
      <c r="M114" s="55">
        <v>0</v>
      </c>
      <c r="N114" s="55">
        <v>0</v>
      </c>
      <c r="O114" s="55"/>
      <c r="P114" s="55">
        <v>4752</v>
      </c>
      <c r="Q114" s="55">
        <v>7608</v>
      </c>
      <c r="R114" s="55">
        <v>0</v>
      </c>
      <c r="S114" s="55">
        <v>0</v>
      </c>
      <c r="T114" s="3">
        <v>122442.32</v>
      </c>
      <c r="U114" s="3">
        <v>0</v>
      </c>
      <c r="V114" s="3">
        <v>1702010</v>
      </c>
      <c r="W114" s="4">
        <f t="shared" si="3"/>
        <v>4287151.87</v>
      </c>
    </row>
    <row r="115" spans="1:23" x14ac:dyDescent="0.25">
      <c r="A115" s="5">
        <v>114</v>
      </c>
      <c r="B115" s="6" t="s">
        <v>106</v>
      </c>
      <c r="C115" s="55">
        <v>12732</v>
      </c>
      <c r="D115" s="55">
        <v>283216</v>
      </c>
      <c r="E115" s="55">
        <v>3866246</v>
      </c>
      <c r="F115" s="55">
        <v>1317422</v>
      </c>
      <c r="G115" s="55">
        <v>0</v>
      </c>
      <c r="H115" s="55">
        <v>108677</v>
      </c>
      <c r="I115" s="55">
        <v>0</v>
      </c>
      <c r="J115" s="55">
        <v>16345.7</v>
      </c>
      <c r="K115" s="55">
        <v>8320</v>
      </c>
      <c r="L115" s="55">
        <v>8060</v>
      </c>
      <c r="M115" s="55">
        <v>0</v>
      </c>
      <c r="N115" s="55">
        <v>1822</v>
      </c>
      <c r="O115" s="55"/>
      <c r="P115" s="55">
        <v>4708</v>
      </c>
      <c r="Q115" s="55">
        <v>7682</v>
      </c>
      <c r="R115" s="55">
        <v>0</v>
      </c>
      <c r="S115" s="55">
        <v>0</v>
      </c>
      <c r="T115" s="3">
        <v>19920.560000000001</v>
      </c>
      <c r="U115" s="3">
        <v>0</v>
      </c>
      <c r="V115" s="3">
        <v>1157651</v>
      </c>
      <c r="W115" s="4">
        <f t="shared" si="3"/>
        <v>6812802.2599999998</v>
      </c>
    </row>
    <row r="116" spans="1:23" x14ac:dyDescent="0.25">
      <c r="A116" s="5">
        <v>115</v>
      </c>
      <c r="B116" s="6" t="s">
        <v>107</v>
      </c>
      <c r="C116" s="55">
        <v>82093</v>
      </c>
      <c r="D116" s="55">
        <v>242503</v>
      </c>
      <c r="E116" s="55">
        <v>1661831.08</v>
      </c>
      <c r="F116" s="55">
        <v>1630036</v>
      </c>
      <c r="G116" s="55">
        <v>0</v>
      </c>
      <c r="H116" s="55">
        <v>144309</v>
      </c>
      <c r="I116" s="55">
        <v>0</v>
      </c>
      <c r="J116" s="55">
        <v>1943828.53</v>
      </c>
      <c r="K116" s="55">
        <v>64482.89</v>
      </c>
      <c r="L116" s="55">
        <v>3486</v>
      </c>
      <c r="M116" s="55">
        <v>1827.9</v>
      </c>
      <c r="N116" s="55">
        <v>8886.39</v>
      </c>
      <c r="O116" s="55"/>
      <c r="P116" s="55">
        <v>22130</v>
      </c>
      <c r="Q116" s="55">
        <v>27915.25</v>
      </c>
      <c r="R116" s="55">
        <v>0</v>
      </c>
      <c r="S116" s="55">
        <v>0</v>
      </c>
      <c r="T116" s="3">
        <v>58135.44</v>
      </c>
      <c r="U116" s="3">
        <v>0</v>
      </c>
      <c r="V116" s="3">
        <v>1835046</v>
      </c>
      <c r="W116" s="4">
        <f t="shared" si="3"/>
        <v>7726510.4800000004</v>
      </c>
    </row>
    <row r="117" spans="1:23" x14ac:dyDescent="0.25">
      <c r="A117" s="5">
        <v>116</v>
      </c>
      <c r="B117" s="6" t="s">
        <v>108</v>
      </c>
      <c r="C117" s="55">
        <v>29894</v>
      </c>
      <c r="D117" s="55">
        <v>98808</v>
      </c>
      <c r="E117" s="55">
        <v>2108358</v>
      </c>
      <c r="F117" s="55">
        <v>633634</v>
      </c>
      <c r="G117" s="55">
        <v>0</v>
      </c>
      <c r="H117" s="55">
        <v>58943</v>
      </c>
      <c r="I117" s="55">
        <v>0</v>
      </c>
      <c r="J117" s="55">
        <v>16345.7</v>
      </c>
      <c r="K117" s="55">
        <v>3270</v>
      </c>
      <c r="L117" s="55">
        <v>0</v>
      </c>
      <c r="M117" s="55">
        <v>0</v>
      </c>
      <c r="N117" s="55">
        <v>3270</v>
      </c>
      <c r="O117" s="55"/>
      <c r="P117" s="55">
        <v>4261</v>
      </c>
      <c r="Q117" s="55">
        <v>7147</v>
      </c>
      <c r="R117" s="55">
        <v>0</v>
      </c>
      <c r="S117" s="55">
        <v>0</v>
      </c>
      <c r="T117" s="3">
        <v>26399.119999999999</v>
      </c>
      <c r="U117" s="3">
        <v>0</v>
      </c>
      <c r="V117" s="3">
        <v>529530</v>
      </c>
      <c r="W117" s="4">
        <f t="shared" si="3"/>
        <v>3519859.8200000003</v>
      </c>
    </row>
    <row r="118" spans="1:23" x14ac:dyDescent="0.25">
      <c r="A118" s="5">
        <v>117</v>
      </c>
      <c r="B118" s="6" t="s">
        <v>109</v>
      </c>
      <c r="C118" s="55">
        <v>65242</v>
      </c>
      <c r="D118" s="55">
        <v>1316878</v>
      </c>
      <c r="E118" s="55">
        <v>16410196</v>
      </c>
      <c r="F118" s="55">
        <v>6810562</v>
      </c>
      <c r="G118" s="55">
        <v>0</v>
      </c>
      <c r="H118" s="55">
        <v>561590</v>
      </c>
      <c r="I118" s="55">
        <v>1441077</v>
      </c>
      <c r="J118" s="55">
        <v>49038.14</v>
      </c>
      <c r="K118" s="55">
        <v>152567.19</v>
      </c>
      <c r="L118" s="55">
        <v>0</v>
      </c>
      <c r="M118" s="55">
        <v>83415.92</v>
      </c>
      <c r="N118" s="55">
        <v>0</v>
      </c>
      <c r="O118" s="55"/>
      <c r="P118" s="55">
        <v>42733</v>
      </c>
      <c r="Q118" s="55">
        <v>37500</v>
      </c>
      <c r="R118" s="55">
        <v>19652.170000000002</v>
      </c>
      <c r="S118" s="55">
        <v>0</v>
      </c>
      <c r="T118" s="3">
        <v>435666.65</v>
      </c>
      <c r="U118" s="3">
        <v>0</v>
      </c>
      <c r="V118" s="3">
        <v>7223546</v>
      </c>
      <c r="W118" s="4">
        <f t="shared" si="3"/>
        <v>34649664.070000008</v>
      </c>
    </row>
    <row r="119" spans="1:23" x14ac:dyDescent="0.25">
      <c r="A119" s="5">
        <v>118</v>
      </c>
      <c r="B119" s="6" t="s">
        <v>110</v>
      </c>
      <c r="C119" s="55">
        <v>53824</v>
      </c>
      <c r="D119" s="55">
        <v>1433290</v>
      </c>
      <c r="E119" s="55">
        <v>17066545</v>
      </c>
      <c r="F119" s="55">
        <v>7357018</v>
      </c>
      <c r="G119" s="55">
        <v>0</v>
      </c>
      <c r="H119" s="55">
        <v>540894</v>
      </c>
      <c r="I119" s="55">
        <v>771528</v>
      </c>
      <c r="J119" s="55">
        <v>65383.840000000004</v>
      </c>
      <c r="K119" s="55">
        <v>184586.64</v>
      </c>
      <c r="L119" s="55">
        <v>28760.760000000002</v>
      </c>
      <c r="M119" s="55">
        <v>0</v>
      </c>
      <c r="N119" s="55">
        <v>21845.75</v>
      </c>
      <c r="O119" s="55"/>
      <c r="P119" s="55">
        <v>50562</v>
      </c>
      <c r="Q119" s="55">
        <v>37500</v>
      </c>
      <c r="R119" s="55">
        <v>0</v>
      </c>
      <c r="S119" s="55">
        <v>0</v>
      </c>
      <c r="T119" s="3">
        <v>194355.26</v>
      </c>
      <c r="U119" s="3">
        <v>0</v>
      </c>
      <c r="V119" s="3">
        <v>7048483</v>
      </c>
      <c r="W119" s="4">
        <f t="shared" si="3"/>
        <v>34854576.25</v>
      </c>
    </row>
    <row r="120" spans="1:23" x14ac:dyDescent="0.25">
      <c r="A120" s="5">
        <v>119</v>
      </c>
      <c r="B120" s="6" t="s">
        <v>111</v>
      </c>
      <c r="C120" s="55">
        <v>16974</v>
      </c>
      <c r="D120" s="55">
        <v>41170</v>
      </c>
      <c r="E120" s="55">
        <v>0</v>
      </c>
      <c r="F120" s="55">
        <v>191414</v>
      </c>
      <c r="G120" s="55">
        <v>0</v>
      </c>
      <c r="H120" s="55">
        <v>13992</v>
      </c>
      <c r="I120" s="55">
        <v>0</v>
      </c>
      <c r="J120" s="55">
        <v>8173.37</v>
      </c>
      <c r="K120" s="55">
        <v>6075.4000000000005</v>
      </c>
      <c r="L120" s="55">
        <v>0</v>
      </c>
      <c r="M120" s="55">
        <v>0</v>
      </c>
      <c r="N120" s="55">
        <v>507.09000000000003</v>
      </c>
      <c r="O120" s="55"/>
      <c r="P120" s="55">
        <v>123</v>
      </c>
      <c r="Q120" s="55">
        <v>3280</v>
      </c>
      <c r="R120" s="55">
        <v>0</v>
      </c>
      <c r="S120" s="55">
        <v>0</v>
      </c>
      <c r="T120" s="3">
        <v>0</v>
      </c>
      <c r="U120" s="3">
        <v>0</v>
      </c>
      <c r="V120" s="3">
        <v>229044</v>
      </c>
      <c r="W120" s="4">
        <f t="shared" si="3"/>
        <v>510752.86000000004</v>
      </c>
    </row>
    <row r="121" spans="1:23" x14ac:dyDescent="0.25">
      <c r="A121" s="5">
        <v>120</v>
      </c>
      <c r="B121" s="6" t="s">
        <v>112</v>
      </c>
      <c r="C121" s="55">
        <v>4584</v>
      </c>
      <c r="D121" s="55">
        <v>329003</v>
      </c>
      <c r="E121" s="55">
        <v>3234462.47</v>
      </c>
      <c r="F121" s="55">
        <v>0</v>
      </c>
      <c r="G121" s="55">
        <v>0</v>
      </c>
      <c r="H121" s="55">
        <v>140861</v>
      </c>
      <c r="I121" s="55">
        <v>196673</v>
      </c>
      <c r="J121" s="55">
        <v>24519.07</v>
      </c>
      <c r="K121" s="55">
        <v>113432.47</v>
      </c>
      <c r="L121" s="55">
        <v>5484.89</v>
      </c>
      <c r="M121" s="55">
        <v>0</v>
      </c>
      <c r="N121" s="55">
        <v>0</v>
      </c>
      <c r="O121" s="55"/>
      <c r="P121" s="55">
        <v>16388</v>
      </c>
      <c r="Q121" s="55">
        <v>10390</v>
      </c>
      <c r="R121" s="55">
        <v>0</v>
      </c>
      <c r="S121" s="55">
        <v>0</v>
      </c>
      <c r="T121" s="3">
        <v>0</v>
      </c>
      <c r="U121" s="3">
        <v>0</v>
      </c>
      <c r="V121" s="3">
        <v>1251344</v>
      </c>
      <c r="W121" s="4">
        <f t="shared" si="3"/>
        <v>5327141.9000000004</v>
      </c>
    </row>
    <row r="122" spans="1:23" x14ac:dyDescent="0.25">
      <c r="A122" s="5">
        <v>121</v>
      </c>
      <c r="B122" s="6" t="s">
        <v>113</v>
      </c>
      <c r="C122" s="55">
        <v>88966</v>
      </c>
      <c r="D122" s="55">
        <v>944092</v>
      </c>
      <c r="E122" s="55">
        <v>3977429.15</v>
      </c>
      <c r="F122" s="55">
        <v>3820529</v>
      </c>
      <c r="G122" s="55">
        <v>0</v>
      </c>
      <c r="H122" s="55">
        <v>318910</v>
      </c>
      <c r="I122" s="55">
        <v>0</v>
      </c>
      <c r="J122" s="55">
        <v>40864.770000000004</v>
      </c>
      <c r="K122" s="55">
        <v>14925.53</v>
      </c>
      <c r="L122" s="55">
        <v>11630.23</v>
      </c>
      <c r="M122" s="55">
        <v>203649.07</v>
      </c>
      <c r="N122" s="55">
        <v>23111.22</v>
      </c>
      <c r="O122" s="55"/>
      <c r="P122" s="55">
        <v>26904</v>
      </c>
      <c r="Q122" s="55">
        <v>22229</v>
      </c>
      <c r="R122" s="55">
        <v>53100.69</v>
      </c>
      <c r="S122" s="55">
        <v>0</v>
      </c>
      <c r="T122" s="3">
        <v>22441.760000000002</v>
      </c>
      <c r="U122" s="3">
        <v>0</v>
      </c>
      <c r="V122" s="3">
        <v>3805281</v>
      </c>
      <c r="W122" s="4">
        <f t="shared" si="3"/>
        <v>13374063.42</v>
      </c>
    </row>
    <row r="123" spans="1:23" x14ac:dyDescent="0.25">
      <c r="A123" s="5">
        <v>122</v>
      </c>
      <c r="B123" s="6" t="s">
        <v>114</v>
      </c>
      <c r="C123" s="55">
        <v>2394</v>
      </c>
      <c r="D123" s="55">
        <v>48311</v>
      </c>
      <c r="E123" s="55">
        <v>1074329</v>
      </c>
      <c r="F123" s="55">
        <v>276061</v>
      </c>
      <c r="G123" s="55">
        <v>0</v>
      </c>
      <c r="H123" s="55">
        <v>37543</v>
      </c>
      <c r="I123" s="55">
        <v>0</v>
      </c>
      <c r="J123" s="55">
        <v>8173.37</v>
      </c>
      <c r="K123" s="55">
        <v>4858.88</v>
      </c>
      <c r="L123" s="55">
        <v>4705.16</v>
      </c>
      <c r="M123" s="55">
        <v>0</v>
      </c>
      <c r="N123" s="55">
        <v>1221.94</v>
      </c>
      <c r="O123" s="55"/>
      <c r="P123" s="55">
        <v>370</v>
      </c>
      <c r="Q123" s="55">
        <v>5070</v>
      </c>
      <c r="R123" s="55">
        <v>0</v>
      </c>
      <c r="S123" s="55">
        <v>0</v>
      </c>
      <c r="T123" s="3">
        <v>793.32</v>
      </c>
      <c r="U123" s="3">
        <v>0</v>
      </c>
      <c r="V123" s="3">
        <v>952872</v>
      </c>
      <c r="W123" s="4">
        <f t="shared" si="3"/>
        <v>2416702.67</v>
      </c>
    </row>
    <row r="124" spans="1:23" x14ac:dyDescent="0.25">
      <c r="A124" s="5">
        <v>123</v>
      </c>
      <c r="B124" s="6" t="s">
        <v>115</v>
      </c>
      <c r="C124" s="55">
        <v>317428</v>
      </c>
      <c r="D124" s="55">
        <v>977255</v>
      </c>
      <c r="E124" s="55">
        <v>15093745</v>
      </c>
      <c r="F124" s="55">
        <v>5118928</v>
      </c>
      <c r="G124" s="55">
        <v>0</v>
      </c>
      <c r="H124" s="55">
        <v>368519</v>
      </c>
      <c r="I124" s="55">
        <v>212924</v>
      </c>
      <c r="J124" s="55">
        <v>49038.14</v>
      </c>
      <c r="K124" s="55">
        <v>317238.31</v>
      </c>
      <c r="L124" s="55">
        <v>12393.150000000001</v>
      </c>
      <c r="M124" s="55">
        <v>205497.95</v>
      </c>
      <c r="N124" s="55">
        <v>8279.36</v>
      </c>
      <c r="O124" s="55"/>
      <c r="P124" s="55">
        <v>17783</v>
      </c>
      <c r="Q124" s="55">
        <v>26270</v>
      </c>
      <c r="R124" s="55">
        <v>56155.96</v>
      </c>
      <c r="S124" s="55">
        <v>0</v>
      </c>
      <c r="T124" s="3">
        <v>151947.18</v>
      </c>
      <c r="U124" s="3">
        <v>0</v>
      </c>
      <c r="V124" s="3">
        <v>3892981</v>
      </c>
      <c r="W124" s="4">
        <f t="shared" si="3"/>
        <v>26826383.049999997</v>
      </c>
    </row>
    <row r="125" spans="1:23" x14ac:dyDescent="0.25">
      <c r="A125" s="5">
        <v>124</v>
      </c>
      <c r="B125" s="6" t="s">
        <v>116</v>
      </c>
      <c r="C125" s="55">
        <v>282347</v>
      </c>
      <c r="D125" s="55">
        <v>662267</v>
      </c>
      <c r="E125" s="55">
        <v>11207830.18</v>
      </c>
      <c r="F125" s="55">
        <v>4066601</v>
      </c>
      <c r="G125" s="55">
        <v>0</v>
      </c>
      <c r="H125" s="55">
        <v>333370</v>
      </c>
      <c r="I125" s="55">
        <v>421434</v>
      </c>
      <c r="J125" s="55">
        <v>40864.770000000004</v>
      </c>
      <c r="K125" s="55">
        <v>95278.65</v>
      </c>
      <c r="L125" s="55">
        <v>0</v>
      </c>
      <c r="M125" s="55">
        <v>68962.100000000006</v>
      </c>
      <c r="N125" s="55">
        <v>10060.24</v>
      </c>
      <c r="O125" s="55"/>
      <c r="P125" s="55">
        <v>0</v>
      </c>
      <c r="Q125" s="55">
        <v>54343.64</v>
      </c>
      <c r="R125" s="55">
        <v>0</v>
      </c>
      <c r="S125" s="55">
        <v>0</v>
      </c>
      <c r="T125" s="3">
        <v>98302.16</v>
      </c>
      <c r="U125" s="3">
        <v>0</v>
      </c>
      <c r="V125" s="3">
        <v>3424662</v>
      </c>
      <c r="W125" s="4">
        <f t="shared" si="3"/>
        <v>20766322.739999998</v>
      </c>
    </row>
    <row r="126" spans="1:23" x14ac:dyDescent="0.25">
      <c r="A126" s="5">
        <v>126</v>
      </c>
      <c r="B126" s="6" t="s">
        <v>117</v>
      </c>
      <c r="C126" s="55">
        <v>32789</v>
      </c>
      <c r="D126" s="55">
        <v>65378</v>
      </c>
      <c r="E126" s="55">
        <v>846696</v>
      </c>
      <c r="F126" s="55">
        <v>360226</v>
      </c>
      <c r="G126" s="55">
        <v>0</v>
      </c>
      <c r="H126" s="55">
        <v>38804</v>
      </c>
      <c r="I126" s="55">
        <v>0</v>
      </c>
      <c r="J126" s="55">
        <v>16345.7</v>
      </c>
      <c r="K126" s="55">
        <v>5284.9000000000005</v>
      </c>
      <c r="L126" s="55">
        <v>5182.7700000000004</v>
      </c>
      <c r="M126" s="55">
        <v>0</v>
      </c>
      <c r="N126" s="55">
        <v>2951.2400000000002</v>
      </c>
      <c r="O126" s="55"/>
      <c r="P126" s="55">
        <v>1105</v>
      </c>
      <c r="Q126" s="55">
        <v>4568</v>
      </c>
      <c r="R126" s="55">
        <v>0</v>
      </c>
      <c r="S126" s="55">
        <v>0</v>
      </c>
      <c r="T126" s="3">
        <v>43136.28</v>
      </c>
      <c r="U126" s="3">
        <v>0</v>
      </c>
      <c r="V126" s="3">
        <v>609984</v>
      </c>
      <c r="W126" s="4">
        <f t="shared" si="3"/>
        <v>2032450.89</v>
      </c>
    </row>
    <row r="127" spans="1:23" x14ac:dyDescent="0.25">
      <c r="A127" s="5">
        <v>127</v>
      </c>
      <c r="B127" s="6" t="s">
        <v>118</v>
      </c>
      <c r="C127" s="55">
        <v>340552</v>
      </c>
      <c r="D127" s="55">
        <v>513822</v>
      </c>
      <c r="E127" s="55">
        <v>1811421.8</v>
      </c>
      <c r="F127" s="55">
        <v>2232710</v>
      </c>
      <c r="G127" s="55">
        <v>0</v>
      </c>
      <c r="H127" s="55">
        <v>206465</v>
      </c>
      <c r="I127" s="55">
        <v>0</v>
      </c>
      <c r="J127" s="55">
        <v>24519.07</v>
      </c>
      <c r="K127" s="55">
        <v>44269.66</v>
      </c>
      <c r="L127" s="55">
        <v>62233.71</v>
      </c>
      <c r="M127" s="55">
        <v>0</v>
      </c>
      <c r="N127" s="55">
        <v>18618.63</v>
      </c>
      <c r="O127" s="55"/>
      <c r="P127" s="55">
        <v>8323</v>
      </c>
      <c r="Q127" s="55">
        <v>37500</v>
      </c>
      <c r="R127" s="55">
        <v>0</v>
      </c>
      <c r="S127" s="55">
        <v>0</v>
      </c>
      <c r="T127" s="3">
        <v>131424.92000000001</v>
      </c>
      <c r="U127" s="3">
        <v>0</v>
      </c>
      <c r="V127" s="3">
        <v>3644068</v>
      </c>
      <c r="W127" s="4">
        <f t="shared" si="3"/>
        <v>9075927.7899999991</v>
      </c>
    </row>
    <row r="128" spans="1:23" x14ac:dyDescent="0.25">
      <c r="A128" s="5">
        <v>128</v>
      </c>
      <c r="B128" s="6" t="s">
        <v>131</v>
      </c>
      <c r="C128" s="55">
        <v>436891</v>
      </c>
      <c r="D128" s="55">
        <v>1320920</v>
      </c>
      <c r="E128" s="55">
        <v>10160189</v>
      </c>
      <c r="F128" s="55">
        <v>5380957</v>
      </c>
      <c r="G128" s="55">
        <v>0</v>
      </c>
      <c r="H128" s="55">
        <v>657643</v>
      </c>
      <c r="I128" s="55">
        <v>0</v>
      </c>
      <c r="J128" s="55">
        <v>65383.840000000004</v>
      </c>
      <c r="K128" s="55">
        <v>302030.67</v>
      </c>
      <c r="L128" s="55">
        <v>82457.95</v>
      </c>
      <c r="M128" s="55">
        <v>0</v>
      </c>
      <c r="N128" s="55">
        <v>64876.68</v>
      </c>
      <c r="O128" s="55"/>
      <c r="P128" s="55">
        <v>33000</v>
      </c>
      <c r="Q128" s="55">
        <v>37500</v>
      </c>
      <c r="R128" s="55">
        <v>0</v>
      </c>
      <c r="S128" s="55">
        <v>0</v>
      </c>
      <c r="T128" s="3">
        <v>367499.88</v>
      </c>
      <c r="U128" s="3">
        <v>0</v>
      </c>
      <c r="V128" s="3">
        <v>15137938</v>
      </c>
      <c r="W128" s="4">
        <f t="shared" si="3"/>
        <v>34047287.019999996</v>
      </c>
    </row>
    <row r="129" spans="1:23" x14ac:dyDescent="0.25">
      <c r="A129" s="5">
        <v>130</v>
      </c>
      <c r="B129" s="6" t="s">
        <v>119</v>
      </c>
      <c r="C129" s="55">
        <v>158693</v>
      </c>
      <c r="D129" s="55">
        <v>132148</v>
      </c>
      <c r="E129" s="55">
        <v>31783</v>
      </c>
      <c r="F129" s="55">
        <v>457591</v>
      </c>
      <c r="G129" s="55">
        <v>0</v>
      </c>
      <c r="H129" s="55">
        <v>52648</v>
      </c>
      <c r="I129" s="55">
        <v>211159</v>
      </c>
      <c r="J129" s="55">
        <v>16345.7</v>
      </c>
      <c r="K129" s="55">
        <v>6857.06</v>
      </c>
      <c r="L129" s="55">
        <v>7426.4800000000005</v>
      </c>
      <c r="M129" s="55">
        <v>87776.290000000008</v>
      </c>
      <c r="N129" s="55">
        <v>1960</v>
      </c>
      <c r="O129" s="55"/>
      <c r="P129" s="55">
        <v>4220</v>
      </c>
      <c r="Q129" s="55">
        <v>4256</v>
      </c>
      <c r="R129" s="55">
        <v>20955.88</v>
      </c>
      <c r="S129" s="55">
        <v>0</v>
      </c>
      <c r="T129" s="3">
        <v>44580.58</v>
      </c>
      <c r="U129" s="3">
        <v>0</v>
      </c>
      <c r="V129" s="3">
        <v>712074</v>
      </c>
      <c r="W129" s="4">
        <f t="shared" si="3"/>
        <v>1950473.99</v>
      </c>
    </row>
    <row r="130" spans="1:23" ht="15.6" x14ac:dyDescent="0.25">
      <c r="A130" s="5">
        <v>131</v>
      </c>
      <c r="B130" s="6" t="s">
        <v>255</v>
      </c>
      <c r="C130" s="55">
        <v>78720</v>
      </c>
      <c r="D130" s="55">
        <v>193929</v>
      </c>
      <c r="E130" s="55">
        <v>1166811</v>
      </c>
      <c r="F130" s="55">
        <v>631653</v>
      </c>
      <c r="G130" s="55">
        <v>0</v>
      </c>
      <c r="H130" s="55">
        <v>88356</v>
      </c>
      <c r="I130" s="55">
        <v>0</v>
      </c>
      <c r="J130" s="55">
        <v>16345.7</v>
      </c>
      <c r="K130" s="55">
        <v>10250.11</v>
      </c>
      <c r="L130" s="55">
        <v>10749.36</v>
      </c>
      <c r="M130" s="55">
        <v>0</v>
      </c>
      <c r="N130" s="55">
        <v>7412.09</v>
      </c>
      <c r="O130" s="55"/>
      <c r="P130" s="55">
        <v>3537</v>
      </c>
      <c r="Q130" s="55">
        <v>8533.9600000000009</v>
      </c>
      <c r="R130" s="55">
        <v>0</v>
      </c>
      <c r="S130" s="55">
        <v>0</v>
      </c>
      <c r="T130" s="3">
        <v>65319.98</v>
      </c>
      <c r="U130" s="3">
        <v>0</v>
      </c>
      <c r="V130" s="3">
        <v>2128404</v>
      </c>
      <c r="W130" s="4">
        <f t="shared" si="3"/>
        <v>4410021.1999999993</v>
      </c>
    </row>
    <row r="131" spans="1:23" x14ac:dyDescent="0.25">
      <c r="A131" s="5">
        <v>132</v>
      </c>
      <c r="B131" s="6" t="s">
        <v>120</v>
      </c>
      <c r="C131" s="55">
        <v>50920</v>
      </c>
      <c r="D131" s="55">
        <v>182967</v>
      </c>
      <c r="E131" s="55">
        <v>2192841</v>
      </c>
      <c r="F131" s="55">
        <v>861280</v>
      </c>
      <c r="G131" s="55">
        <v>0</v>
      </c>
      <c r="H131" s="55">
        <v>72414</v>
      </c>
      <c r="I131" s="55">
        <v>0</v>
      </c>
      <c r="J131" s="55">
        <v>16345.7</v>
      </c>
      <c r="K131" s="55">
        <v>82457.95</v>
      </c>
      <c r="L131" s="55">
        <v>0</v>
      </c>
      <c r="M131" s="55">
        <v>0</v>
      </c>
      <c r="N131" s="55">
        <v>3747.82</v>
      </c>
      <c r="O131" s="55"/>
      <c r="P131" s="55">
        <v>2487</v>
      </c>
      <c r="Q131" s="55">
        <v>0</v>
      </c>
      <c r="R131" s="55">
        <v>0</v>
      </c>
      <c r="S131" s="55">
        <v>0</v>
      </c>
      <c r="T131" s="3">
        <v>0</v>
      </c>
      <c r="U131" s="3">
        <v>0</v>
      </c>
      <c r="V131" s="3">
        <v>947002</v>
      </c>
      <c r="W131" s="4">
        <f t="shared" si="3"/>
        <v>4412462.4700000007</v>
      </c>
    </row>
    <row r="132" spans="1:23" ht="15.6" x14ac:dyDescent="0.25">
      <c r="A132" s="5">
        <v>134</v>
      </c>
      <c r="B132" s="6" t="s">
        <v>254</v>
      </c>
      <c r="C132" s="55">
        <v>0</v>
      </c>
      <c r="D132" s="55">
        <v>0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55">
        <v>0</v>
      </c>
      <c r="K132" s="55">
        <v>0</v>
      </c>
      <c r="L132" s="55">
        <v>0</v>
      </c>
      <c r="M132" s="55">
        <v>0</v>
      </c>
      <c r="N132" s="55">
        <v>0</v>
      </c>
      <c r="O132" s="55"/>
      <c r="P132" s="55">
        <v>0</v>
      </c>
      <c r="Q132" s="55">
        <v>0</v>
      </c>
      <c r="R132" s="55">
        <v>0</v>
      </c>
      <c r="S132" s="55">
        <v>0</v>
      </c>
      <c r="T132" s="3">
        <v>0</v>
      </c>
      <c r="U132" s="3">
        <v>0</v>
      </c>
      <c r="V132" s="3">
        <v>0</v>
      </c>
      <c r="W132" s="4">
        <f t="shared" si="3"/>
        <v>0</v>
      </c>
    </row>
    <row r="133" spans="1:23" x14ac:dyDescent="0.25">
      <c r="A133" s="5">
        <v>135</v>
      </c>
      <c r="B133" s="6" t="s">
        <v>34</v>
      </c>
      <c r="C133" s="55">
        <v>0</v>
      </c>
      <c r="D133" s="55">
        <v>80065</v>
      </c>
      <c r="E133" s="55">
        <v>1050560.3600000001</v>
      </c>
      <c r="F133" s="55">
        <v>354402</v>
      </c>
      <c r="G133" s="55">
        <v>0</v>
      </c>
      <c r="H133" s="55">
        <v>29700</v>
      </c>
      <c r="I133" s="55">
        <v>0</v>
      </c>
      <c r="J133" s="55">
        <v>8173.37</v>
      </c>
      <c r="K133" s="55">
        <v>3293.2000000000003</v>
      </c>
      <c r="L133" s="55">
        <v>2949.8300000000004</v>
      </c>
      <c r="M133" s="55">
        <v>1635.91</v>
      </c>
      <c r="N133" s="55">
        <v>1161.8399999999999</v>
      </c>
      <c r="O133" s="55"/>
      <c r="P133" s="55">
        <v>3880</v>
      </c>
      <c r="Q133" s="55">
        <v>4124</v>
      </c>
      <c r="R133" s="55">
        <v>0</v>
      </c>
      <c r="S133" s="55">
        <v>0</v>
      </c>
      <c r="T133" s="3">
        <v>5489.4400000000005</v>
      </c>
      <c r="U133" s="3">
        <v>0</v>
      </c>
      <c r="V133" s="3">
        <v>278444</v>
      </c>
      <c r="W133" s="4">
        <f t="shared" si="3"/>
        <v>1823878.9500000002</v>
      </c>
    </row>
    <row r="134" spans="1:23" x14ac:dyDescent="0.25">
      <c r="A134" s="5">
        <v>136</v>
      </c>
      <c r="B134" s="6" t="s">
        <v>121</v>
      </c>
      <c r="C134" s="55">
        <v>433620</v>
      </c>
      <c r="D134" s="55">
        <v>813505</v>
      </c>
      <c r="E134" s="55">
        <v>7517363.6200000001</v>
      </c>
      <c r="F134" s="55">
        <v>3850014</v>
      </c>
      <c r="G134" s="55">
        <v>0</v>
      </c>
      <c r="H134" s="55">
        <v>502830</v>
      </c>
      <c r="I134" s="55">
        <v>0</v>
      </c>
      <c r="J134" s="55">
        <v>49038.14</v>
      </c>
      <c r="K134" s="55">
        <v>125472.76000000001</v>
      </c>
      <c r="L134" s="55">
        <v>57642.62</v>
      </c>
      <c r="M134" s="55">
        <v>52307.5</v>
      </c>
      <c r="N134" s="55">
        <v>45207.6</v>
      </c>
      <c r="O134" s="55"/>
      <c r="P134" s="55">
        <v>12840</v>
      </c>
      <c r="Q134" s="55">
        <v>37500</v>
      </c>
      <c r="R134" s="55">
        <v>21960.87</v>
      </c>
      <c r="S134" s="55">
        <v>0</v>
      </c>
      <c r="T134" s="3">
        <v>243568.16</v>
      </c>
      <c r="U134" s="3">
        <v>0</v>
      </c>
      <c r="V134" s="3">
        <v>9766813.3800000008</v>
      </c>
      <c r="W134" s="4">
        <f t="shared" si="3"/>
        <v>23529683.649999999</v>
      </c>
    </row>
    <row r="135" spans="1:23" x14ac:dyDescent="0.25">
      <c r="A135" s="5">
        <v>137</v>
      </c>
      <c r="B135" s="6" t="s">
        <v>122</v>
      </c>
      <c r="C135" s="55">
        <v>0</v>
      </c>
      <c r="D135" s="55">
        <v>18119</v>
      </c>
      <c r="E135" s="55">
        <v>44395</v>
      </c>
      <c r="F135" s="55">
        <v>0</v>
      </c>
      <c r="G135" s="55">
        <v>0</v>
      </c>
      <c r="H135" s="55">
        <v>4594</v>
      </c>
      <c r="I135" s="55">
        <v>0</v>
      </c>
      <c r="J135" s="55">
        <v>0</v>
      </c>
      <c r="K135" s="55">
        <v>0</v>
      </c>
      <c r="L135" s="55">
        <v>0</v>
      </c>
      <c r="M135" s="55">
        <v>0</v>
      </c>
      <c r="N135" s="55">
        <v>0</v>
      </c>
      <c r="O135" s="55"/>
      <c r="P135" s="55">
        <v>123</v>
      </c>
      <c r="Q135" s="55">
        <v>3070</v>
      </c>
      <c r="R135" s="55">
        <v>0</v>
      </c>
      <c r="S135" s="55">
        <v>0</v>
      </c>
      <c r="T135" s="3">
        <v>1341.1200000000001</v>
      </c>
      <c r="U135" s="3">
        <v>0</v>
      </c>
      <c r="V135" s="3">
        <v>200000</v>
      </c>
      <c r="W135" s="4">
        <f t="shared" si="3"/>
        <v>271642.12</v>
      </c>
    </row>
    <row r="136" spans="1:23" ht="15.6" x14ac:dyDescent="0.25">
      <c r="A136" s="5">
        <v>138</v>
      </c>
      <c r="B136" s="6" t="s">
        <v>253</v>
      </c>
      <c r="C136" s="55">
        <v>0</v>
      </c>
      <c r="D136" s="55">
        <v>0</v>
      </c>
      <c r="E136" s="55">
        <v>0</v>
      </c>
      <c r="F136" s="55">
        <v>0</v>
      </c>
      <c r="G136" s="55">
        <v>0</v>
      </c>
      <c r="H136" s="55">
        <v>0</v>
      </c>
      <c r="I136" s="55">
        <v>0</v>
      </c>
      <c r="J136" s="55">
        <v>0</v>
      </c>
      <c r="K136" s="55">
        <v>0</v>
      </c>
      <c r="L136" s="55">
        <v>0</v>
      </c>
      <c r="M136" s="55">
        <v>0</v>
      </c>
      <c r="N136" s="55">
        <v>0</v>
      </c>
      <c r="O136" s="55"/>
      <c r="P136" s="55">
        <v>0</v>
      </c>
      <c r="Q136" s="55">
        <v>0</v>
      </c>
      <c r="R136" s="55">
        <v>0</v>
      </c>
      <c r="S136" s="55">
        <v>0</v>
      </c>
      <c r="T136" s="3">
        <v>0</v>
      </c>
      <c r="U136" s="3">
        <v>0</v>
      </c>
      <c r="V136" s="3">
        <v>0</v>
      </c>
      <c r="W136" s="4">
        <f t="shared" ref="W136:W145" si="4">SUM(C136:V136)</f>
        <v>0</v>
      </c>
    </row>
    <row r="137" spans="1:23" x14ac:dyDescent="0.25">
      <c r="A137" s="5">
        <v>139</v>
      </c>
      <c r="B137" s="6" t="s">
        <v>123</v>
      </c>
      <c r="C137" s="55">
        <v>273773</v>
      </c>
      <c r="D137" s="55">
        <v>143309</v>
      </c>
      <c r="E137" s="55">
        <v>745307</v>
      </c>
      <c r="F137" s="55">
        <v>189191</v>
      </c>
      <c r="G137" s="55">
        <v>0</v>
      </c>
      <c r="H137" s="55">
        <v>50096</v>
      </c>
      <c r="I137" s="55">
        <v>0</v>
      </c>
      <c r="J137" s="55">
        <v>8173.37</v>
      </c>
      <c r="K137" s="55">
        <v>6660.28</v>
      </c>
      <c r="L137" s="55">
        <v>6724.7300000000005</v>
      </c>
      <c r="M137" s="55">
        <v>11025</v>
      </c>
      <c r="N137" s="55">
        <v>4186.91</v>
      </c>
      <c r="O137" s="55"/>
      <c r="P137" s="55">
        <v>494</v>
      </c>
      <c r="Q137" s="55">
        <v>6899</v>
      </c>
      <c r="R137" s="55">
        <v>0</v>
      </c>
      <c r="S137" s="55">
        <v>0</v>
      </c>
      <c r="T137" s="3">
        <v>17621.560000000001</v>
      </c>
      <c r="U137" s="3">
        <v>0</v>
      </c>
      <c r="V137" s="3">
        <v>1054103</v>
      </c>
      <c r="W137" s="4">
        <f t="shared" si="4"/>
        <v>2517563.85</v>
      </c>
    </row>
    <row r="138" spans="1:23" hidden="1" x14ac:dyDescent="0.25">
      <c r="A138" s="5">
        <v>140</v>
      </c>
      <c r="B138" s="6" t="s">
        <v>132</v>
      </c>
      <c r="C138" s="55">
        <v>0</v>
      </c>
      <c r="D138" s="55">
        <v>0</v>
      </c>
      <c r="E138" s="55">
        <v>0</v>
      </c>
      <c r="F138" s="55">
        <v>0</v>
      </c>
      <c r="G138" s="55">
        <v>0</v>
      </c>
      <c r="H138" s="55">
        <v>0</v>
      </c>
      <c r="I138" s="55">
        <v>0</v>
      </c>
      <c r="J138" s="55">
        <v>0</v>
      </c>
      <c r="K138" s="55">
        <v>0</v>
      </c>
      <c r="L138" s="55">
        <v>0</v>
      </c>
      <c r="M138" s="55">
        <v>0</v>
      </c>
      <c r="N138" s="55">
        <v>0</v>
      </c>
      <c r="O138" s="55"/>
      <c r="P138" s="55">
        <v>0</v>
      </c>
      <c r="Q138" s="55">
        <v>0</v>
      </c>
      <c r="R138" s="55">
        <v>0</v>
      </c>
      <c r="S138" s="55">
        <v>0</v>
      </c>
      <c r="T138" s="3">
        <v>0</v>
      </c>
      <c r="U138" s="3">
        <v>0</v>
      </c>
      <c r="V138" s="3">
        <v>0</v>
      </c>
      <c r="W138" s="3">
        <f t="shared" si="4"/>
        <v>0</v>
      </c>
    </row>
    <row r="139" spans="1:23" x14ac:dyDescent="0.25">
      <c r="A139" s="5">
        <v>142</v>
      </c>
      <c r="B139" s="6" t="s">
        <v>124</v>
      </c>
      <c r="C139" s="55">
        <v>7118</v>
      </c>
      <c r="D139" s="55">
        <v>49901</v>
      </c>
      <c r="E139" s="55">
        <v>62712</v>
      </c>
      <c r="F139" s="55">
        <v>0</v>
      </c>
      <c r="G139" s="55">
        <v>0</v>
      </c>
      <c r="H139" s="55">
        <v>9639</v>
      </c>
      <c r="I139" s="55">
        <v>0</v>
      </c>
      <c r="J139" s="55">
        <v>8173.37</v>
      </c>
      <c r="K139" s="55">
        <v>0</v>
      </c>
      <c r="L139" s="55">
        <v>3928.26</v>
      </c>
      <c r="M139" s="55">
        <v>0</v>
      </c>
      <c r="N139" s="55">
        <v>1940</v>
      </c>
      <c r="O139" s="55"/>
      <c r="P139" s="55">
        <v>2413</v>
      </c>
      <c r="Q139" s="55">
        <v>3669</v>
      </c>
      <c r="R139" s="55">
        <v>0</v>
      </c>
      <c r="S139" s="55">
        <v>0</v>
      </c>
      <c r="T139" s="3">
        <v>12209.12</v>
      </c>
      <c r="U139" s="3">
        <v>0</v>
      </c>
      <c r="V139" s="3">
        <v>513939</v>
      </c>
      <c r="W139" s="4">
        <f t="shared" si="4"/>
        <v>675641.75</v>
      </c>
    </row>
    <row r="140" spans="1:23" x14ac:dyDescent="0.25">
      <c r="A140" s="5">
        <v>143</v>
      </c>
      <c r="B140" s="6" t="s">
        <v>125</v>
      </c>
      <c r="C140" s="55">
        <v>30568</v>
      </c>
      <c r="D140" s="55">
        <v>367260</v>
      </c>
      <c r="E140" s="55">
        <v>0</v>
      </c>
      <c r="F140" s="55">
        <v>1192796</v>
      </c>
      <c r="G140" s="55">
        <v>0</v>
      </c>
      <c r="H140" s="55">
        <v>147450</v>
      </c>
      <c r="I140" s="55">
        <v>0</v>
      </c>
      <c r="J140" s="55">
        <v>24519.07</v>
      </c>
      <c r="K140" s="55">
        <v>10605.25</v>
      </c>
      <c r="L140" s="55">
        <v>8170.79</v>
      </c>
      <c r="M140" s="55">
        <v>0</v>
      </c>
      <c r="N140" s="55">
        <v>5381.78</v>
      </c>
      <c r="O140" s="55"/>
      <c r="P140" s="55">
        <v>10001</v>
      </c>
      <c r="Q140" s="55">
        <v>18615</v>
      </c>
      <c r="R140" s="55">
        <v>0</v>
      </c>
      <c r="S140" s="55">
        <v>0</v>
      </c>
      <c r="T140" s="3">
        <v>68080.320000000007</v>
      </c>
      <c r="U140" s="3">
        <v>0</v>
      </c>
      <c r="V140" s="3">
        <v>1902384</v>
      </c>
      <c r="W140" s="4">
        <f t="shared" si="4"/>
        <v>3785831.21</v>
      </c>
    </row>
    <row r="141" spans="1:23" ht="13.8" thickBot="1" x14ac:dyDescent="0.3">
      <c r="A141" s="5">
        <v>144</v>
      </c>
      <c r="B141" s="6" t="s">
        <v>126</v>
      </c>
      <c r="C141" s="55">
        <v>141</v>
      </c>
      <c r="D141" s="55">
        <v>280343</v>
      </c>
      <c r="E141" s="55">
        <v>2435020.2800000003</v>
      </c>
      <c r="F141" s="55">
        <v>750879</v>
      </c>
      <c r="G141" s="55">
        <v>0</v>
      </c>
      <c r="H141" s="55">
        <v>81583</v>
      </c>
      <c r="I141" s="55">
        <v>0</v>
      </c>
      <c r="J141" s="55">
        <v>8173.37</v>
      </c>
      <c r="K141" s="55">
        <v>7719.93</v>
      </c>
      <c r="L141" s="55">
        <v>7912.7300000000005</v>
      </c>
      <c r="M141" s="55">
        <v>0</v>
      </c>
      <c r="N141" s="55">
        <v>3108.71</v>
      </c>
      <c r="O141" s="55"/>
      <c r="P141" s="55">
        <v>10171</v>
      </c>
      <c r="Q141" s="55">
        <v>6957</v>
      </c>
      <c r="R141" s="55">
        <v>0</v>
      </c>
      <c r="S141" s="55">
        <v>0</v>
      </c>
      <c r="T141" s="3">
        <v>46122.340000000004</v>
      </c>
      <c r="U141" s="3">
        <v>0</v>
      </c>
      <c r="V141" s="3">
        <v>3236729</v>
      </c>
      <c r="W141" s="4">
        <f t="shared" si="4"/>
        <v>6874860.3600000003</v>
      </c>
    </row>
    <row r="142" spans="1:23" ht="13.8" thickBot="1" x14ac:dyDescent="0.3">
      <c r="A142" s="48" t="s">
        <v>203</v>
      </c>
      <c r="B142" s="18" t="s">
        <v>4</v>
      </c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</row>
    <row r="143" spans="1:23" x14ac:dyDescent="0.25">
      <c r="A143" s="5">
        <v>202</v>
      </c>
      <c r="B143" s="6" t="s">
        <v>127</v>
      </c>
      <c r="C143" s="55">
        <v>31</v>
      </c>
      <c r="D143" s="55">
        <v>27261</v>
      </c>
      <c r="E143" s="55">
        <v>0</v>
      </c>
      <c r="F143" s="55">
        <v>131899</v>
      </c>
      <c r="G143" s="55">
        <v>0</v>
      </c>
      <c r="H143" s="3">
        <v>12498</v>
      </c>
      <c r="I143" s="55">
        <v>0</v>
      </c>
      <c r="J143" s="55">
        <v>8173.37</v>
      </c>
      <c r="K143" s="55">
        <v>0</v>
      </c>
      <c r="L143" s="55">
        <v>0</v>
      </c>
      <c r="M143" s="55">
        <v>0</v>
      </c>
      <c r="N143" s="55">
        <v>0</v>
      </c>
      <c r="O143" s="55">
        <v>0</v>
      </c>
      <c r="P143" s="55">
        <v>1724</v>
      </c>
      <c r="Q143" s="55">
        <v>3251.82</v>
      </c>
      <c r="R143" s="55">
        <v>0</v>
      </c>
      <c r="S143" s="55">
        <v>0</v>
      </c>
      <c r="T143" s="3">
        <v>7506.62</v>
      </c>
      <c r="U143" s="3">
        <v>0</v>
      </c>
      <c r="V143" s="3">
        <v>200000</v>
      </c>
      <c r="W143" s="4">
        <f t="shared" si="4"/>
        <v>392344.81</v>
      </c>
    </row>
    <row r="144" spans="1:23" ht="13.8" thickBot="1" x14ac:dyDescent="0.3">
      <c r="A144" s="5">
        <v>207</v>
      </c>
      <c r="B144" s="6" t="s">
        <v>128</v>
      </c>
      <c r="C144" s="55">
        <v>0</v>
      </c>
      <c r="D144" s="55">
        <v>8346</v>
      </c>
      <c r="E144" s="55">
        <v>118002</v>
      </c>
      <c r="F144" s="55">
        <v>125916</v>
      </c>
      <c r="G144" s="55">
        <v>0</v>
      </c>
      <c r="H144" s="3">
        <v>8389</v>
      </c>
      <c r="I144" s="55">
        <v>0</v>
      </c>
      <c r="J144" s="55">
        <v>8173.37</v>
      </c>
      <c r="K144" s="55">
        <v>0</v>
      </c>
      <c r="L144" s="55">
        <v>2137.66</v>
      </c>
      <c r="M144" s="55">
        <v>0</v>
      </c>
      <c r="N144" s="55">
        <v>90</v>
      </c>
      <c r="O144" s="55">
        <v>0</v>
      </c>
      <c r="P144" s="55">
        <v>185</v>
      </c>
      <c r="Q144" s="55">
        <v>3580</v>
      </c>
      <c r="R144" s="55">
        <v>0</v>
      </c>
      <c r="S144" s="55">
        <v>0</v>
      </c>
      <c r="T144" s="3">
        <v>8846.2000000000007</v>
      </c>
      <c r="U144" s="3">
        <v>0</v>
      </c>
      <c r="V144" s="3">
        <v>244889</v>
      </c>
      <c r="W144" s="4">
        <f t="shared" si="4"/>
        <v>528554.23</v>
      </c>
    </row>
    <row r="145" spans="1:29" ht="13.8" thickBot="1" x14ac:dyDescent="0.3">
      <c r="A145" s="48" t="s">
        <v>203</v>
      </c>
      <c r="B145" s="28" t="s">
        <v>143</v>
      </c>
      <c r="C145" s="27">
        <f t="shared" ref="C145:U145" si="5">SUM(C7:C144)</f>
        <v>11971210.800000001</v>
      </c>
      <c r="D145" s="27">
        <f t="shared" si="5"/>
        <v>36955329.019999996</v>
      </c>
      <c r="E145" s="27">
        <f t="shared" si="5"/>
        <v>254313172.30000007</v>
      </c>
      <c r="F145" s="27">
        <f t="shared" si="5"/>
        <v>134922303</v>
      </c>
      <c r="G145" s="27">
        <f t="shared" si="5"/>
        <v>0</v>
      </c>
      <c r="H145" s="27">
        <f t="shared" si="5"/>
        <v>15106635.300000001</v>
      </c>
      <c r="I145" s="27">
        <f t="shared" si="5"/>
        <v>8855727.4499999993</v>
      </c>
      <c r="J145" s="27">
        <f t="shared" si="5"/>
        <v>4243071.1100000013</v>
      </c>
      <c r="K145" s="27">
        <f t="shared" si="5"/>
        <v>9665783.7799999993</v>
      </c>
      <c r="L145" s="27">
        <f t="shared" si="5"/>
        <v>2537808.7299999995</v>
      </c>
      <c r="M145" s="27">
        <f t="shared" si="5"/>
        <v>2127545.23</v>
      </c>
      <c r="N145" s="27">
        <f t="shared" si="5"/>
        <v>1117940.6799999997</v>
      </c>
      <c r="O145" s="27">
        <f t="shared" si="5"/>
        <v>0</v>
      </c>
      <c r="P145" s="27">
        <f t="shared" si="5"/>
        <v>932190</v>
      </c>
      <c r="Q145" s="27">
        <f t="shared" si="5"/>
        <v>1366309.21</v>
      </c>
      <c r="R145" s="27">
        <f t="shared" si="5"/>
        <v>535622.12</v>
      </c>
      <c r="S145" s="27">
        <f t="shared" si="5"/>
        <v>1098833</v>
      </c>
      <c r="T145" s="27">
        <f t="shared" si="5"/>
        <v>8752207.0599999987</v>
      </c>
      <c r="U145" s="27">
        <f t="shared" si="5"/>
        <v>1750000</v>
      </c>
      <c r="V145" s="27">
        <f>SUM(V7:V144)</f>
        <v>272742865.44999999</v>
      </c>
      <c r="W145" s="20">
        <f t="shared" si="4"/>
        <v>768994554.24000001</v>
      </c>
    </row>
    <row r="146" spans="1:29" hidden="1" x14ac:dyDescent="0.25">
      <c r="A146" s="15"/>
      <c r="C146" s="3" t="e">
        <f>C145-SUMIF(#REF!,#REF!,#REF!)-SUMIF(#REF!,#REF!,#REF!)-SUMIF(#REF!,#REF!,#REF!)-SUMIF(#REF!,#REF!,#REF!)-SUMIF(#REF!,#REF!,#REF!)-SUMIF(#REF!,#REF!,#REF!)</f>
        <v>#REF!</v>
      </c>
      <c r="D146" s="3" t="e">
        <f>D145-SUMIF(#REF!,#REF!,#REF!)-SUMIF(#REF!,#REF!,#REF!)-SUMIF(#REF!,#REF!,#REF!)-SUMIF(#REF!,#REF!,#REF!)-SUMIF(#REF!,#REF!,#REF!)-SUMIF(#REF!,#REF!,#REF!)</f>
        <v>#REF!</v>
      </c>
      <c r="E146" s="3" t="e">
        <f>E145-SUMIF(#REF!,#REF!,#REF!)-SUMIF(#REF!,#REF!,#REF!)-SUMIF(#REF!,#REF!,#REF!)-SUMIF(#REF!,#REF!,#REF!)-SUMIF(#REF!,#REF!,#REF!)-SUMIF(#REF!,#REF!,#REF!)</f>
        <v>#REF!</v>
      </c>
      <c r="F146" s="3" t="e">
        <f>F145-SUMIF(#REF!,#REF!,#REF!)-SUMIF(#REF!,#REF!,#REF!)-SUMIF(#REF!,#REF!,#REF!)-SUMIF(#REF!,#REF!,#REF!)-SUMIF(#REF!,#REF!,#REF!)-SUMIF(#REF!,#REF!,#REF!)</f>
        <v>#REF!</v>
      </c>
      <c r="G146" s="3"/>
      <c r="H146" s="3" t="e">
        <f>H145-SUMIF(#REF!,#REF!,#REF!)-SUMIF(#REF!,#REF!,#REF!)-SUMIF(#REF!,#REF!,#REF!)-SUMIF(#REF!,#REF!,#REF!)-SUMIF(#REF!,#REF!,#REF!)-SUMIF(#REF!,#REF!,#REF!)</f>
        <v>#REF!</v>
      </c>
      <c r="I146" s="3" t="e">
        <f>I145-SUMIF(#REF!,#REF!,#REF!)-SUMIF(#REF!,#REF!,#REF!)-SUMIF(#REF!,#REF!,#REF!)-SUMIF(#REF!,#REF!,#REF!)-SUMIF(#REF!,#REF!,#REF!)-SUMIF(#REF!,#REF!,#REF!)</f>
        <v>#REF!</v>
      </c>
      <c r="J146" s="3" t="e">
        <f>J145-SUMIF(#REF!,#REF!,#REF!)-SUMIF(#REF!,#REF!,#REF!)-SUMIF(#REF!,#REF!,#REF!)-SUMIF(#REF!,#REF!,#REF!)-SUMIF(#REF!,#REF!,#REF!)-SUMIF(#REF!,#REF!,#REF!)</f>
        <v>#REF!</v>
      </c>
      <c r="K146" s="3" t="e">
        <f>K145-SUMIF(#REF!,#REF!,#REF!)-SUMIF(#REF!,#REF!,#REF!)-SUMIF(#REF!,#REF!,#REF!)-SUMIF(#REF!,#REF!,#REF!)-SUMIF(#REF!,#REF!,#REF!)-SUMIF(#REF!,#REF!,#REF!)</f>
        <v>#REF!</v>
      </c>
      <c r="L146" s="3" t="e">
        <f>L145-SUMIF(#REF!,#REF!,#REF!)-SUMIF(#REF!,#REF!,#REF!)-SUMIF(#REF!,#REF!,#REF!)-SUMIF(#REF!,#REF!,#REF!)-SUMIF(#REF!,#REF!,#REF!)-SUMIF(#REF!,#REF!,#REF!)</f>
        <v>#REF!</v>
      </c>
      <c r="M146" s="3" t="e">
        <f>M145-SUMIF(#REF!,#REF!,#REF!)-SUMIF(#REF!,#REF!,#REF!)-SUMIF(#REF!,#REF!,#REF!)-SUMIF(#REF!,#REF!,#REF!)-SUMIF(#REF!,#REF!,#REF!)-SUMIF(#REF!,#REF!,#REF!)-SUMIF(#REF!,#REF!,#REF!)</f>
        <v>#REF!</v>
      </c>
      <c r="N146" s="3" t="e">
        <f>N145-SUMIF(#REF!,#REF!,#REF!)-SUMIF(#REF!,#REF!,#REF!)-SUMIF(#REF!,#REF!,#REF!)-SUMIF(#REF!,#REF!,#REF!)-SUMIF(#REF!,#REF!,#REF!)-SUMIF(#REF!,#REF!,#REF!)</f>
        <v>#REF!</v>
      </c>
      <c r="O146" s="3" t="e">
        <f>O145-SUMIF(#REF!,#REF!,#REF!)-SUMIF(#REF!,#REF!,#REF!)-SUMIF(#REF!,#REF!,#REF!)-SUMIF(#REF!,#REF!,#REF!)-SUMIF(#REF!,#REF!,#REF!)-SUMIF(#REF!,#REF!,#REF!)</f>
        <v>#REF!</v>
      </c>
      <c r="P146" s="3" t="e">
        <f>P145-SUMIF(#REF!,#REF!,#REF!)-SUMIF(#REF!,#REF!,#REF!)-SUMIF(#REF!,#REF!,#REF!)-SUMIF(#REF!,#REF!,#REF!)-SUMIF(#REF!,#REF!,#REF!)-SUMIF(#REF!,#REF!,#REF!)</f>
        <v>#REF!</v>
      </c>
      <c r="Q146" s="3" t="e">
        <f>Q145-SUMIF(#REF!,#REF!,#REF!)-SUMIF(#REF!,#REF!,#REF!)-SUMIF(#REF!,#REF!,#REF!)-SUMIF(#REF!,#REF!,#REF!)-SUMIF(#REF!,#REF!,#REF!)-SUMIF(#REF!,#REF!,#REF!)</f>
        <v>#REF!</v>
      </c>
      <c r="R146" s="3"/>
      <c r="S146" s="3" t="e">
        <f>S145-SUMIF(#REF!,#REF!,#REF!)-SUMIF(#REF!,#REF!,#REF!)-SUMIF(#REF!,#REF!,#REF!)-SUMIF(#REF!,#REF!,#REF!)-SUMIF(#REF!,#REF!,#REF!)-SUMIF(#REF!,#REF!,#REF!)</f>
        <v>#REF!</v>
      </c>
      <c r="T146" s="3" t="e">
        <f>T145-SUMIF(#REF!,#REF!,#REF!)-SUMIF(#REF!,#REF!,#REF!)-SUMIF(#REF!,#REF!,#REF!)-SUMIF(#REF!,#REF!,#REF!)-SUMIF(#REF!,#REF!,#REF!)-SUMIF(#REF!,#REF!,#REF!)</f>
        <v>#REF!</v>
      </c>
      <c r="U146" s="3" t="e">
        <f>U145-SUMIF(#REF!,#REF!,#REF!)-SUMIF(#REF!,#REF!,#REF!)-SUMIF(#REF!,#REF!,#REF!)-SUMIF(#REF!,#REF!,#REF!)-SUMIF(#REF!,#REF!,#REF!)-SUMIF(#REF!,#REF!,#REF!)</f>
        <v>#REF!</v>
      </c>
      <c r="V146" s="3" t="e">
        <f>V145-SUMIF(#REF!,#REF!,#REF!)-SUMIF(#REF!,#REF!,#REF!)-SUMIF(#REF!,#REF!,#REF!)-SUMIF(#REF!,#REF!,#REF!)-SUMIF(#REF!,#REF!,#REF!)-SUMIF(#REF!,#REF!,#REF!)</f>
        <v>#REF!</v>
      </c>
      <c r="W146" s="34" t="e">
        <f>W145-#REF!</f>
        <v>#REF!</v>
      </c>
    </row>
    <row r="147" spans="1:29" ht="15.75" customHeight="1" x14ac:dyDescent="0.25">
      <c r="A147" s="110" t="s">
        <v>196</v>
      </c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111"/>
      <c r="T147" s="111"/>
      <c r="U147" s="111"/>
      <c r="V147" s="111"/>
      <c r="W147" s="112"/>
    </row>
    <row r="148" spans="1:29" ht="18" customHeight="1" x14ac:dyDescent="0.25">
      <c r="A148" s="113" t="s">
        <v>197</v>
      </c>
      <c r="B148" s="114"/>
      <c r="C148" s="114"/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5"/>
    </row>
    <row r="149" spans="1:29" ht="19.5" customHeight="1" x14ac:dyDescent="0.25">
      <c r="A149" s="113" t="s">
        <v>198</v>
      </c>
      <c r="B149" s="114"/>
      <c r="C149" s="114"/>
      <c r="D149" s="114"/>
      <c r="E149" s="114"/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5"/>
    </row>
    <row r="150" spans="1:29" ht="24" customHeight="1" x14ac:dyDescent="0.25">
      <c r="A150" s="110" t="s">
        <v>199</v>
      </c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2"/>
    </row>
    <row r="151" spans="1:29" ht="23.25" customHeight="1" x14ac:dyDescent="0.25">
      <c r="A151" s="101" t="s">
        <v>217</v>
      </c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3"/>
      <c r="X151" s="36"/>
      <c r="Y151" s="36"/>
      <c r="Z151" s="36"/>
      <c r="AA151" s="36"/>
      <c r="AB151" s="36"/>
      <c r="AC151" s="36"/>
    </row>
    <row r="152" spans="1:29" s="30" customFormat="1" ht="18" customHeight="1" x14ac:dyDescent="0.25">
      <c r="A152" s="104" t="s">
        <v>200</v>
      </c>
      <c r="B152" s="10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6"/>
      <c r="X152" s="37"/>
      <c r="Y152" s="37"/>
      <c r="Z152" s="37"/>
      <c r="AA152" s="37"/>
      <c r="AB152" s="37"/>
      <c r="AC152" s="37"/>
    </row>
    <row r="153" spans="1:29" s="31" customFormat="1" ht="16.5" customHeight="1" thickBot="1" x14ac:dyDescent="0.3">
      <c r="A153" s="107" t="s">
        <v>183</v>
      </c>
      <c r="B153" s="108"/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9"/>
      <c r="X153" s="39"/>
      <c r="Y153" s="39"/>
      <c r="Z153" s="39"/>
    </row>
    <row r="154" spans="1:29" ht="15.6" x14ac:dyDescent="0.25">
      <c r="A154" s="13" t="s">
        <v>181</v>
      </c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</row>
    <row r="155" spans="1:29" ht="15.6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</row>
    <row r="156" spans="1:29" ht="15.6" x14ac:dyDescent="0.25">
      <c r="A156" s="35"/>
      <c r="B156" s="35"/>
      <c r="C156" s="35"/>
      <c r="D156" s="35"/>
      <c r="E156" s="35"/>
    </row>
    <row r="157" spans="1:29" ht="15.6" x14ac:dyDescent="0.25">
      <c r="A157" s="40"/>
      <c r="B157" s="40"/>
      <c r="C157" s="40"/>
      <c r="D157" s="40"/>
      <c r="E157" s="40"/>
    </row>
    <row r="158" spans="1:29" x14ac:dyDescent="0.25"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24"/>
      <c r="Y158" s="24"/>
    </row>
    <row r="159" spans="1:29" x14ac:dyDescent="0.25"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</row>
  </sheetData>
  <sheetProtection algorithmName="SHA-512" hashValue="4KdLHiWF0iIrWBAs06AI/4/vJIoZu2dXuCXb3sxxH3ucuLu4HOH/pYc4Mvrt4hZ6lhodwxaadGo3UM5rIw0kVA==" saltValue="NyZjLUBLQP0yqi+cK/ZyOQ==" spinCount="100000" sheet="1" objects="1" scenarios="1"/>
  <mergeCells count="8">
    <mergeCell ref="A151:W151"/>
    <mergeCell ref="A152:W152"/>
    <mergeCell ref="A153:W153"/>
    <mergeCell ref="A1:W1"/>
    <mergeCell ref="A147:W147"/>
    <mergeCell ref="A148:W148"/>
    <mergeCell ref="A149:W149"/>
    <mergeCell ref="A150:W150"/>
  </mergeCells>
  <phoneticPr fontId="0" type="noConversion"/>
  <printOptions horizontalCentered="1"/>
  <pageMargins left="0.25" right="0.25" top="0.5" bottom="0.5" header="0.3" footer="0.3"/>
  <pageSetup scale="52" fitToHeight="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Y323"/>
  <sheetViews>
    <sheetView showGridLines="0" zoomScaleNormal="100" workbookViewId="0">
      <pane ySplit="5" topLeftCell="A6" activePane="bottomLeft" state="frozen"/>
      <selection activeCell="A6" sqref="A6"/>
      <selection pane="bottomLeft" activeCell="A4" sqref="A4"/>
    </sheetView>
  </sheetViews>
  <sheetFormatPr defaultColWidth="9.109375" defaultRowHeight="13.2" x14ac:dyDescent="0.25"/>
  <cols>
    <col min="1" max="1" width="5.6640625" style="6" customWidth="1"/>
    <col min="2" max="2" width="14.6640625" style="6" customWidth="1"/>
    <col min="3" max="3" width="16.5546875" style="6" customWidth="1"/>
    <col min="4" max="5" width="17.6640625" style="6" customWidth="1"/>
    <col min="6" max="6" width="16.6640625" style="6" customWidth="1"/>
    <col min="7" max="8" width="17.6640625" style="6" customWidth="1"/>
    <col min="9" max="16384" width="9.109375" style="6"/>
  </cols>
  <sheetData>
    <row r="1" spans="1:25" ht="5.25" customHeight="1" x14ac:dyDescent="0.25">
      <c r="A1" s="79" t="s">
        <v>191</v>
      </c>
      <c r="B1" s="79"/>
      <c r="C1" s="79"/>
      <c r="D1" s="79"/>
      <c r="E1" s="79"/>
      <c r="F1" s="79"/>
      <c r="G1" s="79"/>
      <c r="H1" s="79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x14ac:dyDescent="0.25">
      <c r="A2" s="29" t="s">
        <v>162</v>
      </c>
    </row>
    <row r="3" spans="1:25" x14ac:dyDescent="0.25">
      <c r="A3" s="29" t="s">
        <v>158</v>
      </c>
    </row>
    <row r="4" spans="1:25" ht="13.8" thickBot="1" x14ac:dyDescent="0.3">
      <c r="A4" s="21" t="s">
        <v>260</v>
      </c>
    </row>
    <row r="5" spans="1:25" ht="39.9" customHeight="1" thickBot="1" x14ac:dyDescent="0.3">
      <c r="A5" s="26" t="s">
        <v>129</v>
      </c>
      <c r="B5" s="23" t="s">
        <v>154</v>
      </c>
      <c r="C5" s="23" t="s">
        <v>210</v>
      </c>
      <c r="D5" s="23" t="s">
        <v>141</v>
      </c>
      <c r="E5" s="23" t="s">
        <v>170</v>
      </c>
      <c r="F5" s="23" t="s">
        <v>171</v>
      </c>
      <c r="G5" s="23" t="s">
        <v>172</v>
      </c>
      <c r="H5" s="23" t="s">
        <v>142</v>
      </c>
    </row>
    <row r="6" spans="1:25" ht="13.8" thickBot="1" x14ac:dyDescent="0.3">
      <c r="A6" s="48" t="s">
        <v>203</v>
      </c>
      <c r="B6" s="18" t="s">
        <v>2</v>
      </c>
      <c r="C6" s="49" t="s">
        <v>203</v>
      </c>
      <c r="D6" s="49" t="s">
        <v>203</v>
      </c>
      <c r="E6" s="49" t="s">
        <v>203</v>
      </c>
      <c r="F6" s="49" t="s">
        <v>203</v>
      </c>
      <c r="G6" s="49" t="s">
        <v>203</v>
      </c>
      <c r="H6" s="50" t="s">
        <v>203</v>
      </c>
    </row>
    <row r="7" spans="1:25" x14ac:dyDescent="0.25">
      <c r="A7" s="5">
        <v>1</v>
      </c>
      <c r="B7" s="6" t="s">
        <v>5</v>
      </c>
      <c r="C7" s="55">
        <v>217649.47999998927</v>
      </c>
      <c r="D7" s="55">
        <v>32586185.600000001</v>
      </c>
      <c r="E7" s="55">
        <v>11617670.600000001</v>
      </c>
      <c r="F7" s="55">
        <v>33216.79</v>
      </c>
      <c r="G7" s="55">
        <v>4003854.8600000003</v>
      </c>
      <c r="H7" s="4">
        <f>SUM(C7:G7)</f>
        <v>48458577.329999991</v>
      </c>
    </row>
    <row r="8" spans="1:25" x14ac:dyDescent="0.25">
      <c r="A8" s="5">
        <v>2</v>
      </c>
      <c r="B8" s="6" t="s">
        <v>6</v>
      </c>
      <c r="C8" s="55">
        <v>1361654.869999975</v>
      </c>
      <c r="D8" s="55">
        <v>58369961.859999999</v>
      </c>
      <c r="E8" s="55">
        <v>15086345.309999999</v>
      </c>
      <c r="F8" s="55">
        <v>1200734.7899999998</v>
      </c>
      <c r="G8" s="55">
        <v>2953723.21</v>
      </c>
      <c r="H8" s="4">
        <f t="shared" ref="H8:H71" si="0">SUM(C8:G8)</f>
        <v>78972420.039999977</v>
      </c>
    </row>
    <row r="9" spans="1:25" x14ac:dyDescent="0.25">
      <c r="A9" s="5">
        <v>3</v>
      </c>
      <c r="B9" s="6" t="s">
        <v>133</v>
      </c>
      <c r="C9" s="55">
        <v>386826.37999999523</v>
      </c>
      <c r="D9" s="55">
        <v>20994598</v>
      </c>
      <c r="E9" s="55">
        <v>5760013.3500000006</v>
      </c>
      <c r="F9" s="55">
        <v>20727.59</v>
      </c>
      <c r="G9" s="55">
        <v>2916140.3699999996</v>
      </c>
      <c r="H9" s="4">
        <f t="shared" si="0"/>
        <v>30078305.689999998</v>
      </c>
    </row>
    <row r="10" spans="1:25" x14ac:dyDescent="0.25">
      <c r="A10" s="5">
        <v>4</v>
      </c>
      <c r="B10" s="6" t="s">
        <v>7</v>
      </c>
      <c r="C10" s="55">
        <v>105935.08000000007</v>
      </c>
      <c r="D10" s="55">
        <v>10447569.84</v>
      </c>
      <c r="E10" s="55">
        <v>3544185.02</v>
      </c>
      <c r="F10" s="55">
        <v>14659.560000000001</v>
      </c>
      <c r="G10" s="55">
        <v>923883.94</v>
      </c>
      <c r="H10" s="4">
        <f t="shared" si="0"/>
        <v>15036233.439999999</v>
      </c>
    </row>
    <row r="11" spans="1:25" x14ac:dyDescent="0.25">
      <c r="A11" s="5">
        <v>5</v>
      </c>
      <c r="B11" s="6" t="s">
        <v>8</v>
      </c>
      <c r="C11" s="55">
        <v>638532.70999999344</v>
      </c>
      <c r="D11" s="55">
        <v>27597371.420000002</v>
      </c>
      <c r="E11" s="55">
        <v>7838133.8399999999</v>
      </c>
      <c r="F11" s="55">
        <v>160478.43</v>
      </c>
      <c r="G11" s="55">
        <v>4044296.5599999996</v>
      </c>
      <c r="H11" s="4">
        <f t="shared" si="0"/>
        <v>40278812.960000001</v>
      </c>
    </row>
    <row r="12" spans="1:25" x14ac:dyDescent="0.25">
      <c r="A12" s="5">
        <v>6</v>
      </c>
      <c r="B12" s="6" t="s">
        <v>9</v>
      </c>
      <c r="C12" s="55">
        <v>104595.26999999583</v>
      </c>
      <c r="D12" s="55">
        <v>15985914.76</v>
      </c>
      <c r="E12" s="55">
        <v>5091459.28</v>
      </c>
      <c r="F12" s="55">
        <v>15822.100000000002</v>
      </c>
      <c r="G12" s="55">
        <v>2294252.09</v>
      </c>
      <c r="H12" s="4">
        <f t="shared" si="0"/>
        <v>23492043.499999996</v>
      </c>
    </row>
    <row r="13" spans="1:25" x14ac:dyDescent="0.25">
      <c r="A13" s="5">
        <v>7</v>
      </c>
      <c r="B13" s="6" t="s">
        <v>10</v>
      </c>
      <c r="C13" s="55">
        <v>376030.51000003517</v>
      </c>
      <c r="D13" s="55">
        <v>84019936.629999995</v>
      </c>
      <c r="E13" s="55">
        <v>19672949.729999997</v>
      </c>
      <c r="F13" s="55">
        <v>239591.56</v>
      </c>
      <c r="G13" s="55">
        <v>4093308.12</v>
      </c>
      <c r="H13" s="4">
        <f t="shared" si="0"/>
        <v>108401816.55000004</v>
      </c>
    </row>
    <row r="14" spans="1:25" x14ac:dyDescent="0.25">
      <c r="A14" s="5">
        <v>8</v>
      </c>
      <c r="B14" s="6" t="s">
        <v>11</v>
      </c>
      <c r="C14" s="55">
        <v>1025160.5399999917</v>
      </c>
      <c r="D14" s="55">
        <v>61547622.920000002</v>
      </c>
      <c r="E14" s="55">
        <v>16269392.370000001</v>
      </c>
      <c r="F14" s="55">
        <v>49391.770000000004</v>
      </c>
      <c r="G14" s="55">
        <v>6813584.1900000004</v>
      </c>
      <c r="H14" s="4">
        <f t="shared" si="0"/>
        <v>85705151.789999992</v>
      </c>
      <c r="J14" s="30"/>
    </row>
    <row r="15" spans="1:25" x14ac:dyDescent="0.25">
      <c r="A15" s="5">
        <v>9</v>
      </c>
      <c r="B15" s="6" t="s">
        <v>12</v>
      </c>
      <c r="C15" s="55">
        <v>104525.4700000002</v>
      </c>
      <c r="D15" s="55">
        <v>1614963.7000000002</v>
      </c>
      <c r="E15" s="55">
        <v>571306</v>
      </c>
      <c r="F15" s="55">
        <v>3448.5</v>
      </c>
      <c r="G15" s="55">
        <v>272815.81</v>
      </c>
      <c r="H15" s="4">
        <f t="shared" si="0"/>
        <v>2567059.4800000004</v>
      </c>
      <c r="J15" s="30"/>
    </row>
    <row r="16" spans="1:25" ht="15.6" x14ac:dyDescent="0.25">
      <c r="A16" s="5">
        <v>10</v>
      </c>
      <c r="B16" s="6" t="s">
        <v>244</v>
      </c>
      <c r="C16" s="55">
        <v>115172.59000000358</v>
      </c>
      <c r="D16" s="55">
        <v>59075118.240000002</v>
      </c>
      <c r="E16" s="55">
        <v>16575466.390000001</v>
      </c>
      <c r="F16" s="55">
        <v>52982.840000000004</v>
      </c>
      <c r="G16" s="55">
        <v>4216020.6899999995</v>
      </c>
      <c r="H16" s="4">
        <f t="shared" si="0"/>
        <v>80034760.75</v>
      </c>
      <c r="J16" s="30"/>
    </row>
    <row r="17" spans="1:10" x14ac:dyDescent="0.25">
      <c r="A17" s="5">
        <v>11</v>
      </c>
      <c r="B17" s="6" t="s">
        <v>13</v>
      </c>
      <c r="C17" s="55">
        <v>85417.190000001341</v>
      </c>
      <c r="D17" s="55">
        <v>5583258.6399999997</v>
      </c>
      <c r="E17" s="55">
        <v>1320549.07</v>
      </c>
      <c r="F17" s="55">
        <v>8663.2900000000009</v>
      </c>
      <c r="G17" s="55">
        <v>607163.35000000009</v>
      </c>
      <c r="H17" s="4">
        <f t="shared" si="0"/>
        <v>7605051.540000001</v>
      </c>
      <c r="J17" s="30"/>
    </row>
    <row r="18" spans="1:10" x14ac:dyDescent="0.25">
      <c r="A18" s="5">
        <v>12</v>
      </c>
      <c r="B18" s="6" t="s">
        <v>14</v>
      </c>
      <c r="C18" s="55">
        <v>91892.90000000596</v>
      </c>
      <c r="D18" s="55">
        <v>26668627.079999998</v>
      </c>
      <c r="E18" s="55">
        <v>6290860.4999999991</v>
      </c>
      <c r="F18" s="55">
        <v>125171.11</v>
      </c>
      <c r="G18" s="55">
        <v>1432874.2000000002</v>
      </c>
      <c r="H18" s="4">
        <f t="shared" si="0"/>
        <v>34609425.790000007</v>
      </c>
      <c r="J18" s="30"/>
    </row>
    <row r="19" spans="1:10" x14ac:dyDescent="0.25">
      <c r="A19" s="5">
        <v>13</v>
      </c>
      <c r="B19" s="6" t="s">
        <v>15</v>
      </c>
      <c r="C19" s="55">
        <v>111475.08999999613</v>
      </c>
      <c r="D19" s="55">
        <v>10845126.460000001</v>
      </c>
      <c r="E19" s="55">
        <v>2805237.12</v>
      </c>
      <c r="F19" s="55">
        <v>44478.509999999995</v>
      </c>
      <c r="G19" s="55">
        <v>1382460.14</v>
      </c>
      <c r="H19" s="4">
        <f t="shared" si="0"/>
        <v>15188777.319999998</v>
      </c>
      <c r="J19" s="30"/>
    </row>
    <row r="20" spans="1:10" x14ac:dyDescent="0.25">
      <c r="A20" s="5">
        <v>14</v>
      </c>
      <c r="B20" s="6" t="s">
        <v>16</v>
      </c>
      <c r="C20" s="55">
        <v>504558.58000000939</v>
      </c>
      <c r="D20" s="55">
        <v>17093556.619999997</v>
      </c>
      <c r="E20" s="55">
        <v>8206623.6499999994</v>
      </c>
      <c r="F20" s="55">
        <v>30241.52</v>
      </c>
      <c r="G20" s="55">
        <v>3287010.52</v>
      </c>
      <c r="H20" s="4">
        <f t="shared" si="0"/>
        <v>29121990.890000004</v>
      </c>
      <c r="J20" s="30"/>
    </row>
    <row r="21" spans="1:10" x14ac:dyDescent="0.25">
      <c r="A21" s="5">
        <v>15</v>
      </c>
      <c r="B21" s="6" t="s">
        <v>17</v>
      </c>
      <c r="C21" s="55">
        <v>275700.43999999762</v>
      </c>
      <c r="D21" s="55">
        <v>13136441.32</v>
      </c>
      <c r="E21" s="55">
        <v>4228328.5</v>
      </c>
      <c r="F21" s="55">
        <v>16960.8</v>
      </c>
      <c r="G21" s="55">
        <v>2301346.2999999998</v>
      </c>
      <c r="H21" s="4">
        <f t="shared" si="0"/>
        <v>19958777.359999999</v>
      </c>
      <c r="J21" s="30"/>
    </row>
    <row r="22" spans="1:10" x14ac:dyDescent="0.25">
      <c r="A22" s="5">
        <v>16</v>
      </c>
      <c r="B22" s="6" t="s">
        <v>18</v>
      </c>
      <c r="C22" s="55">
        <v>94271.480000033975</v>
      </c>
      <c r="D22" s="55">
        <v>51606377.939999998</v>
      </c>
      <c r="E22" s="55">
        <v>17279172.870000001</v>
      </c>
      <c r="F22" s="55">
        <v>104313.02</v>
      </c>
      <c r="G22" s="55">
        <v>6937948.1000000006</v>
      </c>
      <c r="H22" s="4">
        <f t="shared" si="0"/>
        <v>76022083.410000026</v>
      </c>
      <c r="J22" s="30"/>
    </row>
    <row r="23" spans="1:10" x14ac:dyDescent="0.25">
      <c r="A23" s="5">
        <v>17</v>
      </c>
      <c r="B23" s="6" t="s">
        <v>19</v>
      </c>
      <c r="C23" s="55">
        <v>295769.98000000417</v>
      </c>
      <c r="D23" s="55">
        <v>28163602.699999999</v>
      </c>
      <c r="E23" s="55">
        <v>7033326.5899999999</v>
      </c>
      <c r="F23" s="55">
        <v>36060.07</v>
      </c>
      <c r="G23" s="55">
        <v>3696589.54</v>
      </c>
      <c r="H23" s="4">
        <f t="shared" si="0"/>
        <v>39225348.880000003</v>
      </c>
      <c r="J23" s="30"/>
    </row>
    <row r="24" spans="1:10" x14ac:dyDescent="0.25">
      <c r="A24" s="5">
        <v>18</v>
      </c>
      <c r="B24" s="6" t="s">
        <v>20</v>
      </c>
      <c r="C24" s="55">
        <v>1935733.2300000042</v>
      </c>
      <c r="D24" s="55">
        <v>24761266.100000001</v>
      </c>
      <c r="E24" s="55">
        <v>7253291.8799999999</v>
      </c>
      <c r="F24" s="55">
        <v>31744.78</v>
      </c>
      <c r="G24" s="55">
        <v>4044153.85</v>
      </c>
      <c r="H24" s="4">
        <f t="shared" si="0"/>
        <v>38026189.840000011</v>
      </c>
      <c r="J24" s="30"/>
    </row>
    <row r="25" spans="1:10" x14ac:dyDescent="0.25">
      <c r="A25" s="5">
        <v>19</v>
      </c>
      <c r="B25" s="6" t="s">
        <v>21</v>
      </c>
      <c r="C25" s="55">
        <v>153724.41000000015</v>
      </c>
      <c r="D25" s="55">
        <v>3016288.2800000003</v>
      </c>
      <c r="E25" s="55">
        <v>646822.23</v>
      </c>
      <c r="F25" s="55">
        <v>12190.240000000002</v>
      </c>
      <c r="G25" s="55">
        <v>519417.22</v>
      </c>
      <c r="H25" s="4">
        <f t="shared" si="0"/>
        <v>4348442.3800000008</v>
      </c>
      <c r="J25" s="30"/>
    </row>
    <row r="26" spans="1:10" x14ac:dyDescent="0.25">
      <c r="A26" s="5">
        <v>20</v>
      </c>
      <c r="B26" s="6" t="s">
        <v>22</v>
      </c>
      <c r="C26" s="55">
        <v>139940.62999999896</v>
      </c>
      <c r="D26" s="55">
        <v>12603113.6</v>
      </c>
      <c r="E26" s="55">
        <v>4633360.95</v>
      </c>
      <c r="F26" s="55">
        <v>22908.670000000002</v>
      </c>
      <c r="G26" s="55">
        <v>1047492.25</v>
      </c>
      <c r="H26" s="4">
        <f t="shared" si="0"/>
        <v>18446816.100000001</v>
      </c>
      <c r="J26" s="30"/>
    </row>
    <row r="27" spans="1:10" x14ac:dyDescent="0.25">
      <c r="A27" s="5">
        <v>21</v>
      </c>
      <c r="B27" s="6" t="s">
        <v>23</v>
      </c>
      <c r="C27" s="55">
        <v>3024425.9599999189</v>
      </c>
      <c r="D27" s="55">
        <v>391445376.98000002</v>
      </c>
      <c r="E27" s="55">
        <v>82594289.659999996</v>
      </c>
      <c r="F27" s="55">
        <v>1857135.6400000001</v>
      </c>
      <c r="G27" s="55">
        <v>38999132.019999996</v>
      </c>
      <c r="H27" s="4">
        <f t="shared" si="0"/>
        <v>517920360.25999987</v>
      </c>
      <c r="J27" s="30"/>
    </row>
    <row r="28" spans="1:10" x14ac:dyDescent="0.25">
      <c r="A28" s="5">
        <v>22</v>
      </c>
      <c r="B28" s="6" t="s">
        <v>24</v>
      </c>
      <c r="C28" s="55">
        <v>75954.289999999106</v>
      </c>
      <c r="D28" s="55">
        <v>9415936.2800000012</v>
      </c>
      <c r="E28" s="55">
        <v>1876804.7</v>
      </c>
      <c r="F28" s="55">
        <v>9327.0300000000007</v>
      </c>
      <c r="G28" s="55">
        <v>502696.75</v>
      </c>
      <c r="H28" s="4">
        <f t="shared" si="0"/>
        <v>11880719.049999999</v>
      </c>
      <c r="J28" s="30"/>
    </row>
    <row r="29" spans="1:10" x14ac:dyDescent="0.25">
      <c r="A29" s="5">
        <v>23</v>
      </c>
      <c r="B29" s="6" t="s">
        <v>25</v>
      </c>
      <c r="C29" s="55">
        <v>216781.08000000101</v>
      </c>
      <c r="D29" s="55">
        <v>3793573.22</v>
      </c>
      <c r="E29" s="55">
        <v>1083631.2200000002</v>
      </c>
      <c r="F29" s="55">
        <v>3282.51</v>
      </c>
      <c r="G29" s="55">
        <v>519527.74999999994</v>
      </c>
      <c r="H29" s="4">
        <f t="shared" si="0"/>
        <v>5616795.7800000012</v>
      </c>
      <c r="J29" s="30"/>
    </row>
    <row r="30" spans="1:10" x14ac:dyDescent="0.25">
      <c r="A30" s="5">
        <v>24</v>
      </c>
      <c r="B30" s="6" t="s">
        <v>26</v>
      </c>
      <c r="C30" s="55">
        <v>82998.12999998033</v>
      </c>
      <c r="D30" s="55">
        <v>52914037.219999999</v>
      </c>
      <c r="E30" s="55">
        <v>11661846.199999999</v>
      </c>
      <c r="F30" s="55">
        <v>69493.34</v>
      </c>
      <c r="G30" s="55">
        <v>6550592.2800000003</v>
      </c>
      <c r="H30" s="4">
        <f t="shared" si="0"/>
        <v>71278967.169999987</v>
      </c>
      <c r="J30" s="30"/>
    </row>
    <row r="31" spans="1:10" x14ac:dyDescent="0.25">
      <c r="A31" s="5">
        <v>25</v>
      </c>
      <c r="B31" s="6" t="s">
        <v>27</v>
      </c>
      <c r="C31" s="55">
        <v>205343.78999999352</v>
      </c>
      <c r="D31" s="55">
        <v>9340785.3000000007</v>
      </c>
      <c r="E31" s="55">
        <v>4529837.82</v>
      </c>
      <c r="F31" s="55">
        <v>11773.720000000001</v>
      </c>
      <c r="G31" s="55">
        <v>1687335.2300000002</v>
      </c>
      <c r="H31" s="4">
        <f t="shared" si="0"/>
        <v>15775075.859999996</v>
      </c>
      <c r="J31" s="30"/>
    </row>
    <row r="32" spans="1:10" x14ac:dyDescent="0.25">
      <c r="A32" s="5">
        <v>26</v>
      </c>
      <c r="B32" s="6" t="s">
        <v>28</v>
      </c>
      <c r="C32" s="55">
        <v>133779.22999999672</v>
      </c>
      <c r="D32" s="55">
        <v>14474608.82</v>
      </c>
      <c r="E32" s="55">
        <v>6015462.6699999999</v>
      </c>
      <c r="F32" s="55">
        <v>19386.400000000001</v>
      </c>
      <c r="G32" s="55">
        <v>2653414.62</v>
      </c>
      <c r="H32" s="4">
        <f t="shared" si="0"/>
        <v>23296651.739999998</v>
      </c>
      <c r="J32" s="30"/>
    </row>
    <row r="33" spans="1:10" x14ac:dyDescent="0.25">
      <c r="A33" s="5">
        <v>27</v>
      </c>
      <c r="B33" s="6" t="s">
        <v>29</v>
      </c>
      <c r="C33" s="55">
        <v>547883.32999999821</v>
      </c>
      <c r="D33" s="55">
        <v>30494222.280000001</v>
      </c>
      <c r="E33" s="55">
        <v>8691046.5199999996</v>
      </c>
      <c r="F33" s="55">
        <v>85808.47</v>
      </c>
      <c r="G33" s="55">
        <v>3276453.0700000003</v>
      </c>
      <c r="H33" s="4">
        <f t="shared" si="0"/>
        <v>43095413.669999994</v>
      </c>
      <c r="J33" s="30"/>
    </row>
    <row r="34" spans="1:10" x14ac:dyDescent="0.25">
      <c r="A34" s="5">
        <v>28</v>
      </c>
      <c r="B34" s="6" t="s">
        <v>30</v>
      </c>
      <c r="C34" s="55">
        <v>146662.85999999754</v>
      </c>
      <c r="D34" s="55">
        <v>7119604.2200000007</v>
      </c>
      <c r="E34" s="55">
        <v>2570693.9299999997</v>
      </c>
      <c r="F34" s="55">
        <v>7492.52</v>
      </c>
      <c r="G34" s="55">
        <v>613975.93000000005</v>
      </c>
      <c r="H34" s="4">
        <f t="shared" si="0"/>
        <v>10458429.459999997</v>
      </c>
      <c r="J34" s="30"/>
    </row>
    <row r="35" spans="1:10" ht="15.6" x14ac:dyDescent="0.25">
      <c r="A35" s="5">
        <v>29</v>
      </c>
      <c r="B35" s="6" t="s">
        <v>243</v>
      </c>
      <c r="C35" s="55">
        <v>8532863.5799994469</v>
      </c>
      <c r="D35" s="55">
        <v>790837576.25</v>
      </c>
      <c r="E35" s="55">
        <v>159867213.71000001</v>
      </c>
      <c r="F35" s="55">
        <v>4369703.1100000003</v>
      </c>
      <c r="G35" s="55">
        <v>49221491.469999999</v>
      </c>
      <c r="H35" s="4">
        <f t="shared" si="0"/>
        <v>1012828848.1199995</v>
      </c>
      <c r="J35" s="30"/>
    </row>
    <row r="36" spans="1:10" x14ac:dyDescent="0.25">
      <c r="A36" s="5">
        <v>30</v>
      </c>
      <c r="B36" s="6" t="s">
        <v>31</v>
      </c>
      <c r="C36" s="55">
        <v>735143.65000000596</v>
      </c>
      <c r="D36" s="55">
        <v>50916955.239999995</v>
      </c>
      <c r="E36" s="55">
        <v>12860883.23</v>
      </c>
      <c r="F36" s="55">
        <v>51252.960000000006</v>
      </c>
      <c r="G36" s="55">
        <v>3359998.99</v>
      </c>
      <c r="H36" s="4">
        <f t="shared" si="0"/>
        <v>67924234.070000008</v>
      </c>
      <c r="J36" s="30"/>
    </row>
    <row r="37" spans="1:10" x14ac:dyDescent="0.25">
      <c r="A37" s="5">
        <v>31</v>
      </c>
      <c r="B37" s="6" t="s">
        <v>32</v>
      </c>
      <c r="C37" s="55">
        <v>256122.59999999963</v>
      </c>
      <c r="D37" s="55">
        <v>11386013.859999999</v>
      </c>
      <c r="E37" s="55">
        <v>2894960</v>
      </c>
      <c r="F37" s="55">
        <v>12914.960000000001</v>
      </c>
      <c r="G37" s="55">
        <v>1322621.2200000002</v>
      </c>
      <c r="H37" s="4">
        <f t="shared" si="0"/>
        <v>15872632.640000001</v>
      </c>
      <c r="J37" s="30"/>
    </row>
    <row r="38" spans="1:10" x14ac:dyDescent="0.25">
      <c r="A38" s="5">
        <v>32</v>
      </c>
      <c r="B38" s="6" t="s">
        <v>33</v>
      </c>
      <c r="C38" s="55">
        <v>21924.850000005215</v>
      </c>
      <c r="D38" s="55">
        <v>20213878.120000001</v>
      </c>
      <c r="E38" s="55">
        <v>5809346.1099999994</v>
      </c>
      <c r="F38" s="55">
        <v>19136.510000000002</v>
      </c>
      <c r="G38" s="55">
        <v>2388077.08</v>
      </c>
      <c r="H38" s="4">
        <f t="shared" si="0"/>
        <v>28452362.670000009</v>
      </c>
      <c r="J38" s="30"/>
    </row>
    <row r="39" spans="1:10" x14ac:dyDescent="0.25">
      <c r="A39" s="5">
        <v>33</v>
      </c>
      <c r="B39" s="6" t="s">
        <v>34</v>
      </c>
      <c r="C39" s="55">
        <v>465737.20000001043</v>
      </c>
      <c r="D39" s="55">
        <v>36827144.5</v>
      </c>
      <c r="E39" s="55">
        <v>10610691.879999999</v>
      </c>
      <c r="F39" s="55">
        <v>207753.83000000002</v>
      </c>
      <c r="G39" s="55">
        <v>5362328.38</v>
      </c>
      <c r="H39" s="4">
        <f t="shared" si="0"/>
        <v>53473655.790000014</v>
      </c>
      <c r="J39" s="30"/>
    </row>
    <row r="40" spans="1:10" x14ac:dyDescent="0.25">
      <c r="A40" s="5">
        <v>34</v>
      </c>
      <c r="B40" s="6" t="s">
        <v>35</v>
      </c>
      <c r="C40" s="55">
        <v>1107454.6400000006</v>
      </c>
      <c r="D40" s="55">
        <v>85551846.719999999</v>
      </c>
      <c r="E40" s="55">
        <v>17864922.920000002</v>
      </c>
      <c r="F40" s="55">
        <v>938319.71000000008</v>
      </c>
      <c r="G40" s="55">
        <v>7436840.8200000003</v>
      </c>
      <c r="H40" s="4">
        <f t="shared" si="0"/>
        <v>112899384.81</v>
      </c>
      <c r="J40" s="30"/>
    </row>
    <row r="41" spans="1:10" x14ac:dyDescent="0.25">
      <c r="A41" s="5">
        <v>35</v>
      </c>
      <c r="B41" s="6" t="s">
        <v>36</v>
      </c>
      <c r="C41" s="55">
        <v>353255.27999999374</v>
      </c>
      <c r="D41" s="55">
        <v>24687066</v>
      </c>
      <c r="E41" s="55">
        <v>6413460.6300000008</v>
      </c>
      <c r="F41" s="55">
        <v>19796.79</v>
      </c>
      <c r="G41" s="55">
        <v>3002861.55</v>
      </c>
      <c r="H41" s="4">
        <f t="shared" si="0"/>
        <v>34476440.249999993</v>
      </c>
      <c r="J41" s="30"/>
    </row>
    <row r="42" spans="1:10" x14ac:dyDescent="0.25">
      <c r="A42" s="5">
        <v>36</v>
      </c>
      <c r="B42" s="6" t="s">
        <v>37</v>
      </c>
      <c r="C42" s="55">
        <v>344340.01999999583</v>
      </c>
      <c r="D42" s="55">
        <v>28752124.620000001</v>
      </c>
      <c r="E42" s="55">
        <v>7542729.8600000003</v>
      </c>
      <c r="F42" s="55">
        <v>33227.629999999997</v>
      </c>
      <c r="G42" s="55">
        <v>2904664.79</v>
      </c>
      <c r="H42" s="4">
        <f t="shared" si="0"/>
        <v>39577086.920000002</v>
      </c>
      <c r="J42" s="30"/>
    </row>
    <row r="43" spans="1:10" x14ac:dyDescent="0.25">
      <c r="A43" s="5">
        <v>37</v>
      </c>
      <c r="B43" s="6" t="s">
        <v>38</v>
      </c>
      <c r="C43" s="55">
        <v>294760.9400000032</v>
      </c>
      <c r="D43" s="55">
        <v>8015744.7599999998</v>
      </c>
      <c r="E43" s="55">
        <v>1824305.2999999998</v>
      </c>
      <c r="F43" s="55">
        <v>13560.27</v>
      </c>
      <c r="G43" s="55">
        <v>443487.58999999997</v>
      </c>
      <c r="H43" s="4">
        <f t="shared" si="0"/>
        <v>10591858.860000003</v>
      </c>
      <c r="J43" s="30"/>
    </row>
    <row r="44" spans="1:10" x14ac:dyDescent="0.25">
      <c r="A44" s="5">
        <v>38</v>
      </c>
      <c r="B44" s="6" t="s">
        <v>39</v>
      </c>
      <c r="C44" s="55">
        <v>729051.34999999963</v>
      </c>
      <c r="D44" s="55">
        <v>11228221.620000001</v>
      </c>
      <c r="E44" s="55">
        <v>3273340.19</v>
      </c>
      <c r="F44" s="55">
        <v>15339.52</v>
      </c>
      <c r="G44" s="55">
        <v>1359270.8199999998</v>
      </c>
      <c r="H44" s="4">
        <f t="shared" si="0"/>
        <v>16605223.5</v>
      </c>
      <c r="J44" s="30"/>
    </row>
    <row r="45" spans="1:10" x14ac:dyDescent="0.25">
      <c r="A45" s="5">
        <v>39</v>
      </c>
      <c r="B45" s="6" t="s">
        <v>40</v>
      </c>
      <c r="C45" s="55">
        <v>113570.98000000045</v>
      </c>
      <c r="D45" s="55">
        <v>18378956.560000002</v>
      </c>
      <c r="E45" s="55">
        <v>4788286.0600000005</v>
      </c>
      <c r="F45" s="55">
        <v>18250.670000000002</v>
      </c>
      <c r="G45" s="55">
        <v>2072015.08</v>
      </c>
      <c r="H45" s="4">
        <f t="shared" si="0"/>
        <v>25371079.350000001</v>
      </c>
      <c r="J45" s="30"/>
    </row>
    <row r="46" spans="1:10" ht="15.6" x14ac:dyDescent="0.25">
      <c r="A46" s="5">
        <v>40</v>
      </c>
      <c r="B46" s="6" t="s">
        <v>238</v>
      </c>
      <c r="C46" s="55">
        <v>226987.25999999791</v>
      </c>
      <c r="D46" s="55">
        <v>13975230.609999999</v>
      </c>
      <c r="E46" s="55">
        <v>3914873.3500000006</v>
      </c>
      <c r="F46" s="55">
        <v>30681.780000000002</v>
      </c>
      <c r="G46" s="55">
        <v>1310702.8900000001</v>
      </c>
      <c r="H46" s="4">
        <f t="shared" ref="H46" si="1">SUM(C46:G46)</f>
        <v>19458475.890000001</v>
      </c>
      <c r="J46" s="30"/>
    </row>
    <row r="47" spans="1:10" x14ac:dyDescent="0.25">
      <c r="A47" s="5">
        <v>41</v>
      </c>
      <c r="B47" s="6" t="s">
        <v>41</v>
      </c>
      <c r="C47" s="55">
        <v>954740.28000000119</v>
      </c>
      <c r="D47" s="55">
        <v>31747953.259999998</v>
      </c>
      <c r="E47" s="55">
        <v>12186619.949999999</v>
      </c>
      <c r="F47" s="55">
        <v>70622.97</v>
      </c>
      <c r="G47" s="55">
        <v>4541603.28</v>
      </c>
      <c r="H47" s="4">
        <f t="shared" si="0"/>
        <v>49501539.739999995</v>
      </c>
      <c r="J47" s="30"/>
    </row>
    <row r="48" spans="1:10" x14ac:dyDescent="0.25">
      <c r="A48" s="5">
        <v>42</v>
      </c>
      <c r="B48" s="6" t="s">
        <v>42</v>
      </c>
      <c r="C48" s="55">
        <v>2464904.799999997</v>
      </c>
      <c r="D48" s="55">
        <v>88844111.539999992</v>
      </c>
      <c r="E48" s="55">
        <v>20125957.199999999</v>
      </c>
      <c r="F48" s="55">
        <v>189514.77</v>
      </c>
      <c r="G48" s="55">
        <v>4414572.09</v>
      </c>
      <c r="H48" s="4">
        <f t="shared" si="0"/>
        <v>116039060.39999999</v>
      </c>
      <c r="J48" s="30"/>
    </row>
    <row r="49" spans="1:10" x14ac:dyDescent="0.25">
      <c r="A49" s="5">
        <v>43</v>
      </c>
      <c r="B49" s="6" t="s">
        <v>43</v>
      </c>
      <c r="C49" s="55">
        <v>4108490.7300000191</v>
      </c>
      <c r="D49" s="55">
        <v>297597514.83999997</v>
      </c>
      <c r="E49" s="55">
        <v>55873078.850000001</v>
      </c>
      <c r="F49" s="55">
        <v>1911117.3300000003</v>
      </c>
      <c r="G49" s="55">
        <v>36819776.269999996</v>
      </c>
      <c r="H49" s="4">
        <f t="shared" si="0"/>
        <v>396309978.01999998</v>
      </c>
      <c r="J49" s="30"/>
    </row>
    <row r="50" spans="1:10" x14ac:dyDescent="0.25">
      <c r="A50" s="5">
        <v>44</v>
      </c>
      <c r="B50" s="6" t="s">
        <v>44</v>
      </c>
      <c r="C50" s="55">
        <v>1989057.2700000256</v>
      </c>
      <c r="D50" s="55">
        <v>51917643.18</v>
      </c>
      <c r="E50" s="55">
        <v>14674157.280000001</v>
      </c>
      <c r="F50" s="55">
        <v>58939.89</v>
      </c>
      <c r="G50" s="55">
        <v>9718220.75</v>
      </c>
      <c r="H50" s="4">
        <f t="shared" si="0"/>
        <v>78358018.37000002</v>
      </c>
      <c r="J50" s="30"/>
    </row>
    <row r="51" spans="1:10" x14ac:dyDescent="0.25">
      <c r="A51" s="5">
        <v>45</v>
      </c>
      <c r="B51" s="6" t="s">
        <v>45</v>
      </c>
      <c r="C51" s="55">
        <v>83449.560000000056</v>
      </c>
      <c r="D51" s="55">
        <v>995861.74</v>
      </c>
      <c r="E51" s="55">
        <v>322169.2</v>
      </c>
      <c r="F51" s="55">
        <v>1137.3700000000001</v>
      </c>
      <c r="G51" s="55">
        <v>1140367.54</v>
      </c>
      <c r="H51" s="4">
        <f t="shared" si="0"/>
        <v>2542985.41</v>
      </c>
      <c r="J51" s="30"/>
    </row>
    <row r="52" spans="1:10" x14ac:dyDescent="0.25">
      <c r="A52" s="5">
        <v>46</v>
      </c>
      <c r="B52" s="6" t="s">
        <v>46</v>
      </c>
      <c r="C52" s="55">
        <v>82135.739999994636</v>
      </c>
      <c r="D52" s="55">
        <v>33926149.659999996</v>
      </c>
      <c r="E52" s="55">
        <v>8793939.9700000007</v>
      </c>
      <c r="F52" s="55">
        <v>32277.800000000003</v>
      </c>
      <c r="G52" s="55">
        <v>1987431.2600000002</v>
      </c>
      <c r="H52" s="4">
        <f t="shared" si="0"/>
        <v>44821934.429999985</v>
      </c>
      <c r="J52" s="30"/>
    </row>
    <row r="53" spans="1:10" ht="15.6" x14ac:dyDescent="0.25">
      <c r="A53" s="5">
        <v>47</v>
      </c>
      <c r="B53" s="6" t="s">
        <v>242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4">
        <f t="shared" si="0"/>
        <v>0</v>
      </c>
      <c r="J53" s="30"/>
    </row>
    <row r="54" spans="1:10" x14ac:dyDescent="0.25">
      <c r="A54" s="5">
        <v>48</v>
      </c>
      <c r="B54" s="6" t="s">
        <v>47</v>
      </c>
      <c r="C54" s="55">
        <v>683650.69999999553</v>
      </c>
      <c r="D54" s="55">
        <v>27115862.34</v>
      </c>
      <c r="E54" s="55">
        <v>5836929.4000000004</v>
      </c>
      <c r="F54" s="55">
        <v>33610.61</v>
      </c>
      <c r="G54" s="55">
        <v>2071461.92</v>
      </c>
      <c r="H54" s="4">
        <f t="shared" si="0"/>
        <v>35741514.969999999</v>
      </c>
      <c r="J54" s="30"/>
    </row>
    <row r="55" spans="1:10" x14ac:dyDescent="0.25">
      <c r="A55" s="5">
        <v>49</v>
      </c>
      <c r="B55" s="6" t="s">
        <v>48</v>
      </c>
      <c r="C55" s="55">
        <v>211636.21999999974</v>
      </c>
      <c r="D55" s="55">
        <v>5601540.1200000001</v>
      </c>
      <c r="E55" s="55">
        <v>1521230.81</v>
      </c>
      <c r="F55" s="55">
        <v>8208.48</v>
      </c>
      <c r="G55" s="55">
        <v>1001969.24</v>
      </c>
      <c r="H55" s="4">
        <f t="shared" si="0"/>
        <v>8344584.870000001</v>
      </c>
      <c r="J55" s="30"/>
    </row>
    <row r="56" spans="1:10" x14ac:dyDescent="0.25">
      <c r="A56" s="5">
        <v>50</v>
      </c>
      <c r="B56" s="6" t="s">
        <v>49</v>
      </c>
      <c r="C56" s="55">
        <v>5133.3199999965727</v>
      </c>
      <c r="D56" s="55">
        <v>14481801.92</v>
      </c>
      <c r="E56" s="55">
        <v>3286046.63</v>
      </c>
      <c r="F56" s="55">
        <v>149077.44</v>
      </c>
      <c r="G56" s="55">
        <v>993238</v>
      </c>
      <c r="H56" s="4">
        <f t="shared" si="0"/>
        <v>18915297.309999999</v>
      </c>
      <c r="J56" s="30"/>
    </row>
    <row r="57" spans="1:10" x14ac:dyDescent="0.25">
      <c r="A57" s="5">
        <v>51</v>
      </c>
      <c r="B57" s="6" t="s">
        <v>50</v>
      </c>
      <c r="C57" s="55">
        <v>165737.93000000156</v>
      </c>
      <c r="D57" s="55">
        <v>3168307.46</v>
      </c>
      <c r="E57" s="55">
        <v>1113818</v>
      </c>
      <c r="F57" s="55">
        <v>5518.29</v>
      </c>
      <c r="G57" s="55">
        <v>332299.83999999997</v>
      </c>
      <c r="H57" s="4">
        <f t="shared" si="0"/>
        <v>4785681.5200000014</v>
      </c>
      <c r="J57" s="30"/>
    </row>
    <row r="58" spans="1:10" x14ac:dyDescent="0.25">
      <c r="A58" s="5">
        <v>52</v>
      </c>
      <c r="B58" s="6" t="s">
        <v>51</v>
      </c>
      <c r="C58" s="55">
        <v>324058.20000000298</v>
      </c>
      <c r="D58" s="55">
        <v>24619253.040000003</v>
      </c>
      <c r="E58" s="55">
        <v>8052528.2300000004</v>
      </c>
      <c r="F58" s="55">
        <v>46851.58</v>
      </c>
      <c r="G58" s="55">
        <v>2522819.13</v>
      </c>
      <c r="H58" s="4">
        <f t="shared" si="0"/>
        <v>35565510.180000007</v>
      </c>
      <c r="J58" s="30"/>
    </row>
    <row r="59" spans="1:10" x14ac:dyDescent="0.25">
      <c r="A59" s="5">
        <v>53</v>
      </c>
      <c r="B59" s="6" t="s">
        <v>52</v>
      </c>
      <c r="C59" s="55">
        <v>8086222.7399997115</v>
      </c>
      <c r="D59" s="55">
        <v>413829432.5</v>
      </c>
      <c r="E59" s="55">
        <v>71459152.299999997</v>
      </c>
      <c r="F59" s="55">
        <v>1210039.18</v>
      </c>
      <c r="G59" s="55">
        <v>18475839.600000001</v>
      </c>
      <c r="H59" s="4">
        <f t="shared" si="0"/>
        <v>513060686.31999975</v>
      </c>
      <c r="J59" s="30"/>
    </row>
    <row r="60" spans="1:10" x14ac:dyDescent="0.25">
      <c r="A60" s="5">
        <v>54</v>
      </c>
      <c r="B60" s="6" t="s">
        <v>53</v>
      </c>
      <c r="C60" s="55">
        <v>123119.54999999702</v>
      </c>
      <c r="D60" s="55">
        <v>26401420.879999999</v>
      </c>
      <c r="E60" s="55">
        <v>7222489.54</v>
      </c>
      <c r="F60" s="55">
        <v>62501.87</v>
      </c>
      <c r="G60" s="55">
        <v>1859432.22</v>
      </c>
      <c r="H60" s="4">
        <f t="shared" si="0"/>
        <v>35668964.059999995</v>
      </c>
      <c r="J60" s="30"/>
    </row>
    <row r="61" spans="1:10" x14ac:dyDescent="0.25">
      <c r="A61" s="5">
        <v>55</v>
      </c>
      <c r="B61" s="6" t="s">
        <v>54</v>
      </c>
      <c r="C61" s="55">
        <v>459193.87000000104</v>
      </c>
      <c r="D61" s="55">
        <v>11501062.52</v>
      </c>
      <c r="E61" s="55">
        <v>3127837.7</v>
      </c>
      <c r="F61" s="55">
        <v>22574.06</v>
      </c>
      <c r="G61" s="55">
        <v>2194670.8000000003</v>
      </c>
      <c r="H61" s="4">
        <f t="shared" si="0"/>
        <v>17305338.949999999</v>
      </c>
      <c r="J61" s="30"/>
    </row>
    <row r="62" spans="1:10" x14ac:dyDescent="0.25">
      <c r="A62" s="5">
        <v>56</v>
      </c>
      <c r="B62" s="6" t="s">
        <v>55</v>
      </c>
      <c r="C62" s="55">
        <v>149647.75</v>
      </c>
      <c r="D62" s="55">
        <v>9265198.1500000004</v>
      </c>
      <c r="E62" s="55">
        <v>2547616.56</v>
      </c>
      <c r="F62" s="55">
        <v>10747.14</v>
      </c>
      <c r="G62" s="55">
        <v>754743.08000000007</v>
      </c>
      <c r="H62" s="4">
        <f t="shared" si="0"/>
        <v>12727952.680000002</v>
      </c>
      <c r="J62" s="30"/>
    </row>
    <row r="63" spans="1:10" x14ac:dyDescent="0.25">
      <c r="A63" s="5">
        <v>57</v>
      </c>
      <c r="B63" s="6" t="s">
        <v>56</v>
      </c>
      <c r="C63" s="55">
        <v>426697.70000000112</v>
      </c>
      <c r="D63" s="55">
        <v>4684751.4000000004</v>
      </c>
      <c r="E63" s="55">
        <v>706522.16999999993</v>
      </c>
      <c r="F63" s="55">
        <v>6252.66</v>
      </c>
      <c r="G63" s="55">
        <v>277361.82</v>
      </c>
      <c r="H63" s="4">
        <f t="shared" si="0"/>
        <v>6101585.7500000019</v>
      </c>
      <c r="J63" s="30"/>
    </row>
    <row r="64" spans="1:10" x14ac:dyDescent="0.25">
      <c r="A64" s="5">
        <v>58</v>
      </c>
      <c r="B64" s="6" t="s">
        <v>57</v>
      </c>
      <c r="C64" s="55">
        <v>110376.70999999344</v>
      </c>
      <c r="D64" s="55">
        <v>22966461.460000001</v>
      </c>
      <c r="E64" s="55">
        <v>6146614.9200000009</v>
      </c>
      <c r="F64" s="55">
        <v>83338.03</v>
      </c>
      <c r="G64" s="55">
        <v>4095827.5800000005</v>
      </c>
      <c r="H64" s="4">
        <f t="shared" si="0"/>
        <v>33402618.699999999</v>
      </c>
      <c r="J64" s="30"/>
    </row>
    <row r="65" spans="1:10" x14ac:dyDescent="0.25">
      <c r="A65" s="5">
        <v>59</v>
      </c>
      <c r="B65" s="6" t="s">
        <v>58</v>
      </c>
      <c r="C65" s="55">
        <v>229246.06999999937</v>
      </c>
      <c r="D65" s="55">
        <v>5205948.2</v>
      </c>
      <c r="E65" s="55">
        <v>1558921.07</v>
      </c>
      <c r="F65" s="55">
        <v>7388.33</v>
      </c>
      <c r="G65" s="55">
        <v>687869.77</v>
      </c>
      <c r="H65" s="4">
        <f t="shared" si="0"/>
        <v>7689373.4399999995</v>
      </c>
      <c r="J65" s="30"/>
    </row>
    <row r="66" spans="1:10" x14ac:dyDescent="0.25">
      <c r="A66" s="5">
        <v>60</v>
      </c>
      <c r="B66" s="6" t="s">
        <v>59</v>
      </c>
      <c r="C66" s="55">
        <v>665575.57000000775</v>
      </c>
      <c r="D66" s="55">
        <v>55171286.189999998</v>
      </c>
      <c r="E66" s="55">
        <v>14611817.220000001</v>
      </c>
      <c r="F66" s="55">
        <v>717915.31</v>
      </c>
      <c r="G66" s="55">
        <v>4150864.23</v>
      </c>
      <c r="H66" s="4">
        <f t="shared" si="0"/>
        <v>75317458.520000011</v>
      </c>
      <c r="J66" s="30"/>
    </row>
    <row r="67" spans="1:10" x14ac:dyDescent="0.25">
      <c r="A67" s="5">
        <v>62</v>
      </c>
      <c r="B67" s="6" t="s">
        <v>60</v>
      </c>
      <c r="C67" s="55">
        <v>46252.699999999255</v>
      </c>
      <c r="D67" s="55">
        <v>7300037.0600000005</v>
      </c>
      <c r="E67" s="55">
        <v>2860856.83</v>
      </c>
      <c r="F67" s="55">
        <v>10895.68</v>
      </c>
      <c r="G67" s="55">
        <v>978377.36</v>
      </c>
      <c r="H67" s="4">
        <f t="shared" si="0"/>
        <v>11196419.629999999</v>
      </c>
      <c r="J67" s="30"/>
    </row>
    <row r="68" spans="1:10" x14ac:dyDescent="0.25">
      <c r="A68" s="5">
        <v>63</v>
      </c>
      <c r="B68" s="6" t="s">
        <v>61</v>
      </c>
      <c r="C68" s="55">
        <v>172054.78999999911</v>
      </c>
      <c r="D68" s="55">
        <v>19820604.699999999</v>
      </c>
      <c r="E68" s="55">
        <v>3902267.7</v>
      </c>
      <c r="F68" s="55">
        <v>17778.93</v>
      </c>
      <c r="G68" s="55">
        <v>1286271.04</v>
      </c>
      <c r="H68" s="4">
        <f t="shared" si="0"/>
        <v>25198977.159999996</v>
      </c>
      <c r="J68" s="30"/>
    </row>
    <row r="69" spans="1:10" x14ac:dyDescent="0.25">
      <c r="A69" s="5">
        <v>65</v>
      </c>
      <c r="B69" s="6" t="s">
        <v>62</v>
      </c>
      <c r="C69" s="55">
        <v>309488.96000000089</v>
      </c>
      <c r="D69" s="55">
        <v>8325063.9399999995</v>
      </c>
      <c r="E69" s="55">
        <v>2645545</v>
      </c>
      <c r="F69" s="55">
        <v>8332.4</v>
      </c>
      <c r="G69" s="55">
        <v>2369010.3600000003</v>
      </c>
      <c r="H69" s="4">
        <f t="shared" si="0"/>
        <v>13657440.66</v>
      </c>
      <c r="J69" s="30"/>
    </row>
    <row r="70" spans="1:10" x14ac:dyDescent="0.25">
      <c r="A70" s="5">
        <v>66</v>
      </c>
      <c r="B70" s="6" t="s">
        <v>63</v>
      </c>
      <c r="C70" s="55">
        <v>170330.87999999989</v>
      </c>
      <c r="D70" s="55">
        <v>4624921.2</v>
      </c>
      <c r="E70" s="55">
        <v>1075264</v>
      </c>
      <c r="F70" s="55">
        <v>13607.03</v>
      </c>
      <c r="G70" s="55">
        <v>677946.39</v>
      </c>
      <c r="H70" s="4">
        <f t="shared" si="0"/>
        <v>6562069.5</v>
      </c>
      <c r="J70" s="30"/>
    </row>
    <row r="71" spans="1:10" x14ac:dyDescent="0.25">
      <c r="A71" s="5">
        <v>67</v>
      </c>
      <c r="B71" s="6" t="s">
        <v>64</v>
      </c>
      <c r="C71" s="55">
        <v>190748.55999999866</v>
      </c>
      <c r="D71" s="55">
        <v>13211995.66</v>
      </c>
      <c r="E71" s="55">
        <v>3418602</v>
      </c>
      <c r="F71" s="55">
        <v>11538.23</v>
      </c>
      <c r="G71" s="55">
        <v>3242435.7500000005</v>
      </c>
      <c r="H71" s="4">
        <f t="shared" si="0"/>
        <v>20075320.199999999</v>
      </c>
      <c r="J71" s="30"/>
    </row>
    <row r="72" spans="1:10" x14ac:dyDescent="0.25">
      <c r="A72" s="5">
        <v>68</v>
      </c>
      <c r="B72" s="6" t="s">
        <v>65</v>
      </c>
      <c r="C72" s="55">
        <v>91997.929999999702</v>
      </c>
      <c r="D72" s="55">
        <v>29768439.600000001</v>
      </c>
      <c r="E72" s="55">
        <v>8459017.75</v>
      </c>
      <c r="F72" s="55">
        <v>119592.09999999999</v>
      </c>
      <c r="G72" s="55">
        <v>2198936.25</v>
      </c>
      <c r="H72" s="4">
        <f t="shared" ref="H72:H135" si="2">SUM(C72:G72)</f>
        <v>40637983.630000003</v>
      </c>
      <c r="J72" s="30"/>
    </row>
    <row r="73" spans="1:10" x14ac:dyDescent="0.25">
      <c r="A73" s="5">
        <v>69</v>
      </c>
      <c r="B73" s="6" t="s">
        <v>66</v>
      </c>
      <c r="C73" s="55">
        <v>32999.999999992549</v>
      </c>
      <c r="D73" s="55">
        <v>20280816.780000001</v>
      </c>
      <c r="E73" s="55">
        <v>7559073.5999999996</v>
      </c>
      <c r="F73" s="55">
        <v>18821.21</v>
      </c>
      <c r="G73" s="55">
        <v>1620716.89</v>
      </c>
      <c r="H73" s="4">
        <f t="shared" si="2"/>
        <v>29512428.479999997</v>
      </c>
      <c r="J73" s="30"/>
    </row>
    <row r="74" spans="1:10" x14ac:dyDescent="0.25">
      <c r="A74" s="5">
        <v>70</v>
      </c>
      <c r="B74" s="6" t="s">
        <v>67</v>
      </c>
      <c r="C74" s="55">
        <v>246909.38000000641</v>
      </c>
      <c r="D74" s="55">
        <v>17585480.84</v>
      </c>
      <c r="E74" s="55">
        <v>5048018.46</v>
      </c>
      <c r="F74" s="55">
        <v>23814.920000000002</v>
      </c>
      <c r="G74" s="55">
        <v>2149323.0600000005</v>
      </c>
      <c r="H74" s="4">
        <f t="shared" si="2"/>
        <v>25053546.660000011</v>
      </c>
      <c r="J74" s="30"/>
    </row>
    <row r="75" spans="1:10" x14ac:dyDescent="0.25">
      <c r="A75" s="5">
        <v>71</v>
      </c>
      <c r="B75" s="6" t="s">
        <v>68</v>
      </c>
      <c r="C75" s="55">
        <v>561456.06999999285</v>
      </c>
      <c r="D75" s="55">
        <v>55719753.18</v>
      </c>
      <c r="E75" s="55">
        <v>26219592.039999995</v>
      </c>
      <c r="F75" s="55">
        <v>73011.95</v>
      </c>
      <c r="G75" s="55">
        <v>4707752.67</v>
      </c>
      <c r="H75" s="4">
        <f t="shared" si="2"/>
        <v>87281565.909999996</v>
      </c>
      <c r="J75" s="30"/>
    </row>
    <row r="76" spans="1:10" x14ac:dyDescent="0.25">
      <c r="A76" s="5">
        <v>72</v>
      </c>
      <c r="B76" s="6" t="s">
        <v>69</v>
      </c>
      <c r="C76" s="55">
        <v>413793.98999999464</v>
      </c>
      <c r="D76" s="55">
        <v>21457767.48</v>
      </c>
      <c r="E76" s="55">
        <v>4451435.84</v>
      </c>
      <c r="F76" s="55">
        <v>28513.17</v>
      </c>
      <c r="G76" s="55">
        <v>1375581.8399999999</v>
      </c>
      <c r="H76" s="4">
        <f t="shared" si="2"/>
        <v>27727092.319999997</v>
      </c>
      <c r="J76" s="30"/>
    </row>
    <row r="77" spans="1:10" x14ac:dyDescent="0.25">
      <c r="A77" s="5">
        <v>73</v>
      </c>
      <c r="B77" s="6" t="s">
        <v>70</v>
      </c>
      <c r="C77" s="55">
        <v>194973.04000000283</v>
      </c>
      <c r="D77" s="55">
        <v>11872579.02</v>
      </c>
      <c r="E77" s="55">
        <v>4866754.5</v>
      </c>
      <c r="F77" s="55">
        <v>373699.32999999996</v>
      </c>
      <c r="G77" s="55">
        <v>1152372.1299999999</v>
      </c>
      <c r="H77" s="4">
        <f t="shared" si="2"/>
        <v>18460378.02</v>
      </c>
      <c r="J77" s="30"/>
    </row>
    <row r="78" spans="1:10" x14ac:dyDescent="0.25">
      <c r="A78" s="5">
        <v>74</v>
      </c>
      <c r="B78" s="6" t="s">
        <v>71</v>
      </c>
      <c r="C78" s="55">
        <v>505739.22000001371</v>
      </c>
      <c r="D78" s="55">
        <v>42741059.759999998</v>
      </c>
      <c r="E78" s="55">
        <v>10452000.92</v>
      </c>
      <c r="F78" s="55">
        <v>811343.92</v>
      </c>
      <c r="G78" s="55">
        <v>4476127.0999999996</v>
      </c>
      <c r="H78" s="4">
        <f t="shared" si="2"/>
        <v>58986270.920000017</v>
      </c>
      <c r="J78" s="30"/>
    </row>
    <row r="79" spans="1:10" x14ac:dyDescent="0.25">
      <c r="A79" s="5">
        <v>75</v>
      </c>
      <c r="B79" s="6" t="s">
        <v>72</v>
      </c>
      <c r="C79" s="55">
        <v>4263088.8799997568</v>
      </c>
      <c r="D79" s="55">
        <v>601872428.78999996</v>
      </c>
      <c r="E79" s="55">
        <v>123005522.39999999</v>
      </c>
      <c r="F79" s="55">
        <v>2413127.6500000004</v>
      </c>
      <c r="G79" s="55">
        <v>58457937.479999997</v>
      </c>
      <c r="H79" s="4">
        <f t="shared" si="2"/>
        <v>790012105.19999969</v>
      </c>
      <c r="J79" s="30"/>
    </row>
    <row r="80" spans="1:10" x14ac:dyDescent="0.25">
      <c r="A80" s="5">
        <v>77</v>
      </c>
      <c r="B80" s="6" t="s">
        <v>73</v>
      </c>
      <c r="C80" s="55">
        <v>519567.0000000149</v>
      </c>
      <c r="D80" s="55">
        <v>28397326.310000002</v>
      </c>
      <c r="E80" s="55">
        <v>7502225.2699999996</v>
      </c>
      <c r="F80" s="55">
        <v>30551.480000000003</v>
      </c>
      <c r="G80" s="55">
        <v>4194111.9800000004</v>
      </c>
      <c r="H80" s="4">
        <f t="shared" si="2"/>
        <v>40643782.040000007</v>
      </c>
      <c r="J80" s="30"/>
    </row>
    <row r="81" spans="1:10" x14ac:dyDescent="0.25">
      <c r="A81" s="5">
        <v>78</v>
      </c>
      <c r="B81" s="6" t="s">
        <v>74</v>
      </c>
      <c r="C81" s="55">
        <v>96111.460000000428</v>
      </c>
      <c r="D81" s="55">
        <v>2452246.9</v>
      </c>
      <c r="E81" s="55">
        <v>815572.91</v>
      </c>
      <c r="F81" s="55">
        <v>3741.61</v>
      </c>
      <c r="G81" s="55">
        <v>501744.27</v>
      </c>
      <c r="H81" s="4">
        <f t="shared" si="2"/>
        <v>3869417.1500000004</v>
      </c>
      <c r="J81" s="30"/>
    </row>
    <row r="82" spans="1:10" x14ac:dyDescent="0.25">
      <c r="A82" s="5">
        <v>79</v>
      </c>
      <c r="B82" s="6" t="s">
        <v>75</v>
      </c>
      <c r="C82" s="55">
        <v>410813.18999999948</v>
      </c>
      <c r="D82" s="55">
        <v>9516227.4000000004</v>
      </c>
      <c r="E82" s="55">
        <v>2341148.6</v>
      </c>
      <c r="F82" s="55">
        <v>13076.14</v>
      </c>
      <c r="G82" s="55">
        <v>1612090.3399999999</v>
      </c>
      <c r="H82" s="4">
        <f t="shared" si="2"/>
        <v>13893355.67</v>
      </c>
      <c r="J82" s="30"/>
    </row>
    <row r="83" spans="1:10" x14ac:dyDescent="0.25">
      <c r="A83" s="5">
        <v>80</v>
      </c>
      <c r="B83" s="6" t="s">
        <v>76</v>
      </c>
      <c r="C83" s="55">
        <v>667784.40999996662</v>
      </c>
      <c r="D83" s="55">
        <v>84934855.680000007</v>
      </c>
      <c r="E83" s="55">
        <v>19102986.520000003</v>
      </c>
      <c r="F83" s="55">
        <v>198799.93</v>
      </c>
      <c r="G83" s="55">
        <v>6533953.8400000008</v>
      </c>
      <c r="H83" s="4">
        <f t="shared" si="2"/>
        <v>111438380.38</v>
      </c>
      <c r="J83" s="30"/>
    </row>
    <row r="84" spans="1:10" x14ac:dyDescent="0.25">
      <c r="A84" s="5">
        <v>81</v>
      </c>
      <c r="B84" s="6" t="s">
        <v>77</v>
      </c>
      <c r="C84" s="55">
        <v>275045.78000000492</v>
      </c>
      <c r="D84" s="55">
        <v>13902466.359999999</v>
      </c>
      <c r="E84" s="55">
        <v>5762512.7000000002</v>
      </c>
      <c r="F84" s="55">
        <v>15125.150000000001</v>
      </c>
      <c r="G84" s="55">
        <v>1468240.8199999998</v>
      </c>
      <c r="H84" s="4">
        <f t="shared" si="2"/>
        <v>21423390.810000002</v>
      </c>
      <c r="J84" s="30"/>
    </row>
    <row r="85" spans="1:10" x14ac:dyDescent="0.25">
      <c r="A85" s="5">
        <v>82</v>
      </c>
      <c r="B85" s="6" t="s">
        <v>78</v>
      </c>
      <c r="C85" s="55">
        <v>1049631.5199999958</v>
      </c>
      <c r="D85" s="55">
        <v>72127108.120000005</v>
      </c>
      <c r="E85" s="55">
        <v>17669451.970000003</v>
      </c>
      <c r="F85" s="55">
        <v>58352.26</v>
      </c>
      <c r="G85" s="55">
        <v>7504587.8900000006</v>
      </c>
      <c r="H85" s="4">
        <f t="shared" si="2"/>
        <v>98409131.760000005</v>
      </c>
      <c r="J85" s="30"/>
    </row>
    <row r="86" spans="1:10" x14ac:dyDescent="0.25">
      <c r="A86" s="5">
        <v>83</v>
      </c>
      <c r="B86" s="6" t="s">
        <v>79</v>
      </c>
      <c r="C86" s="55">
        <v>416126.45999998599</v>
      </c>
      <c r="D86" s="55">
        <v>24959724.460000001</v>
      </c>
      <c r="E86" s="55">
        <v>6477524.8300000001</v>
      </c>
      <c r="F86" s="55">
        <v>132741.17000000001</v>
      </c>
      <c r="G86" s="55">
        <v>4385361.75</v>
      </c>
      <c r="H86" s="4">
        <f t="shared" si="2"/>
        <v>36371478.669999987</v>
      </c>
      <c r="J86" s="30"/>
    </row>
    <row r="87" spans="1:10" x14ac:dyDescent="0.25">
      <c r="A87" s="5">
        <v>84</v>
      </c>
      <c r="B87" s="6" t="s">
        <v>80</v>
      </c>
      <c r="C87" s="55">
        <v>605137.96999999881</v>
      </c>
      <c r="D87" s="55">
        <v>14785840.02</v>
      </c>
      <c r="E87" s="55">
        <v>10166917.949999999</v>
      </c>
      <c r="F87" s="55">
        <v>37911.83</v>
      </c>
      <c r="G87" s="55">
        <v>25667519.75</v>
      </c>
      <c r="H87" s="4">
        <f t="shared" si="2"/>
        <v>51263327.519999996</v>
      </c>
      <c r="J87" s="30"/>
    </row>
    <row r="88" spans="1:10" x14ac:dyDescent="0.25">
      <c r="A88" s="5">
        <v>85</v>
      </c>
      <c r="B88" s="6" t="s">
        <v>81</v>
      </c>
      <c r="C88" s="55">
        <v>68608.000000014901</v>
      </c>
      <c r="D88" s="55">
        <v>35306332.379999995</v>
      </c>
      <c r="E88" s="55">
        <v>10709497.35</v>
      </c>
      <c r="F88" s="55">
        <v>32219.05</v>
      </c>
      <c r="G88" s="55">
        <v>2790290.99</v>
      </c>
      <c r="H88" s="4">
        <f t="shared" si="2"/>
        <v>48906947.770000011</v>
      </c>
      <c r="J88" s="30"/>
    </row>
    <row r="89" spans="1:10" x14ac:dyDescent="0.25">
      <c r="A89" s="5">
        <v>86</v>
      </c>
      <c r="B89" s="6" t="s">
        <v>82</v>
      </c>
      <c r="C89" s="55">
        <v>134222.04000000656</v>
      </c>
      <c r="D89" s="55">
        <v>30052240.059999999</v>
      </c>
      <c r="E89" s="55">
        <v>7815626.7800000003</v>
      </c>
      <c r="F89" s="55">
        <v>24363.98</v>
      </c>
      <c r="G89" s="55">
        <v>5166929.8499999996</v>
      </c>
      <c r="H89" s="4">
        <f t="shared" si="2"/>
        <v>43193382.710000001</v>
      </c>
      <c r="J89" s="30"/>
    </row>
    <row r="90" spans="1:10" x14ac:dyDescent="0.25">
      <c r="A90" s="5">
        <v>87</v>
      </c>
      <c r="B90" s="6" t="s">
        <v>83</v>
      </c>
      <c r="C90" s="55">
        <v>192595.61000000313</v>
      </c>
      <c r="D90" s="55">
        <v>17534118.780000001</v>
      </c>
      <c r="E90" s="55">
        <v>5405181.9000000004</v>
      </c>
      <c r="F90" s="55">
        <v>15876.43</v>
      </c>
      <c r="G90" s="55">
        <v>2166740.8099999996</v>
      </c>
      <c r="H90" s="4">
        <f t="shared" si="2"/>
        <v>25314513.530000005</v>
      </c>
      <c r="J90" s="30"/>
    </row>
    <row r="91" spans="1:10" x14ac:dyDescent="0.25">
      <c r="A91" s="5">
        <v>88</v>
      </c>
      <c r="B91" s="6" t="s">
        <v>84</v>
      </c>
      <c r="C91" s="55">
        <v>691156.38000002503</v>
      </c>
      <c r="D91" s="55">
        <v>152320711.34</v>
      </c>
      <c r="E91" s="55">
        <v>40379584.399999999</v>
      </c>
      <c r="F91" s="55">
        <v>1385843.44</v>
      </c>
      <c r="G91" s="55">
        <v>10787725.449999999</v>
      </c>
      <c r="H91" s="4">
        <f t="shared" si="2"/>
        <v>205565021.01000002</v>
      </c>
      <c r="J91" s="30"/>
    </row>
    <row r="92" spans="1:10" x14ac:dyDescent="0.25">
      <c r="A92" s="5">
        <v>89</v>
      </c>
      <c r="B92" s="6" t="s">
        <v>85</v>
      </c>
      <c r="C92" s="55">
        <v>1700753.1200000346</v>
      </c>
      <c r="D92" s="55">
        <v>200549731.31999999</v>
      </c>
      <c r="E92" s="55">
        <v>41268687.219999999</v>
      </c>
      <c r="F92" s="55">
        <v>600671.05000000005</v>
      </c>
      <c r="G92" s="55">
        <v>17155520.210000001</v>
      </c>
      <c r="H92" s="4">
        <f t="shared" si="2"/>
        <v>261275362.92000005</v>
      </c>
      <c r="J92" s="30"/>
    </row>
    <row r="93" spans="1:10" x14ac:dyDescent="0.25">
      <c r="A93" s="5">
        <v>90</v>
      </c>
      <c r="B93" s="6" t="s">
        <v>86</v>
      </c>
      <c r="C93" s="55">
        <v>11475.010000000242</v>
      </c>
      <c r="D93" s="55">
        <v>2417951.34</v>
      </c>
      <c r="E93" s="55">
        <v>959401.46</v>
      </c>
      <c r="F93" s="55">
        <v>5098.99</v>
      </c>
      <c r="G93" s="55">
        <v>262496.25</v>
      </c>
      <c r="H93" s="4">
        <f t="shared" si="2"/>
        <v>3656423.0500000003</v>
      </c>
      <c r="J93" s="30"/>
    </row>
    <row r="94" spans="1:10" x14ac:dyDescent="0.25">
      <c r="A94" s="5">
        <v>91</v>
      </c>
      <c r="B94" s="6" t="s">
        <v>87</v>
      </c>
      <c r="C94" s="55">
        <v>0</v>
      </c>
      <c r="D94" s="55">
        <v>7688042</v>
      </c>
      <c r="E94" s="55">
        <v>3351261.4</v>
      </c>
      <c r="F94" s="55">
        <v>13470.68</v>
      </c>
      <c r="G94" s="55">
        <v>1367359.48</v>
      </c>
      <c r="H94" s="4">
        <f t="shared" si="2"/>
        <v>12420133.560000001</v>
      </c>
      <c r="J94" s="30"/>
    </row>
    <row r="95" spans="1:10" x14ac:dyDescent="0.25">
      <c r="A95" s="5">
        <v>92</v>
      </c>
      <c r="B95" s="6" t="s">
        <v>88</v>
      </c>
      <c r="C95" s="55">
        <v>414047.20000000298</v>
      </c>
      <c r="D95" s="55">
        <v>37531185.68</v>
      </c>
      <c r="E95" s="55">
        <v>9250779.8399999999</v>
      </c>
      <c r="F95" s="55">
        <v>126363.95999999999</v>
      </c>
      <c r="G95" s="55">
        <v>6043153.9199999999</v>
      </c>
      <c r="H95" s="4">
        <f t="shared" si="2"/>
        <v>53365530.600000001</v>
      </c>
      <c r="J95" s="30"/>
    </row>
    <row r="96" spans="1:10" x14ac:dyDescent="0.25">
      <c r="A96" s="5">
        <v>93</v>
      </c>
      <c r="B96" s="6" t="s">
        <v>89</v>
      </c>
      <c r="C96" s="55">
        <v>263357.37000001222</v>
      </c>
      <c r="D96" s="55">
        <v>30084998.16</v>
      </c>
      <c r="E96" s="55">
        <v>7762742.5999999996</v>
      </c>
      <c r="F96" s="55">
        <v>182920.79</v>
      </c>
      <c r="G96" s="55">
        <v>2319215.58</v>
      </c>
      <c r="H96" s="4">
        <f t="shared" si="2"/>
        <v>40613234.500000007</v>
      </c>
      <c r="J96" s="30"/>
    </row>
    <row r="97" spans="1:10" x14ac:dyDescent="0.25">
      <c r="A97" s="5">
        <v>94</v>
      </c>
      <c r="B97" s="6" t="s">
        <v>90</v>
      </c>
      <c r="C97" s="55">
        <v>952340.26999998838</v>
      </c>
      <c r="D97" s="55">
        <v>42945883.039999999</v>
      </c>
      <c r="E97" s="55">
        <v>12143386.770000001</v>
      </c>
      <c r="F97" s="55">
        <v>187289.82</v>
      </c>
      <c r="G97" s="55">
        <v>6038951.8699999992</v>
      </c>
      <c r="H97" s="4">
        <f t="shared" si="2"/>
        <v>62267851.769999988</v>
      </c>
      <c r="J97" s="30"/>
    </row>
    <row r="98" spans="1:10" x14ac:dyDescent="0.25">
      <c r="A98" s="5">
        <v>95</v>
      </c>
      <c r="B98" s="6" t="s">
        <v>91</v>
      </c>
      <c r="C98" s="55">
        <v>282065.18000000156</v>
      </c>
      <c r="D98" s="55">
        <v>10814420.629999999</v>
      </c>
      <c r="E98" s="55">
        <v>4118855.69</v>
      </c>
      <c r="F98" s="55">
        <v>2189.0300000000002</v>
      </c>
      <c r="G98" s="55">
        <v>751055.75</v>
      </c>
      <c r="H98" s="4">
        <f t="shared" si="2"/>
        <v>15968586.279999999</v>
      </c>
      <c r="J98" s="30"/>
    </row>
    <row r="99" spans="1:10" x14ac:dyDescent="0.25">
      <c r="A99" s="5">
        <v>96</v>
      </c>
      <c r="B99" s="6" t="s">
        <v>92</v>
      </c>
      <c r="C99" s="55">
        <v>76672.309999994934</v>
      </c>
      <c r="D99" s="55">
        <v>40787025.140000001</v>
      </c>
      <c r="E99" s="55">
        <v>7710130.3199999994</v>
      </c>
      <c r="F99" s="55">
        <v>149847.4</v>
      </c>
      <c r="G99" s="55">
        <v>7443071.2800000003</v>
      </c>
      <c r="H99" s="4">
        <f t="shared" si="2"/>
        <v>56166746.449999996</v>
      </c>
      <c r="J99" s="30"/>
    </row>
    <row r="100" spans="1:10" x14ac:dyDescent="0.25">
      <c r="A100" s="5">
        <v>97</v>
      </c>
      <c r="B100" s="6" t="s">
        <v>93</v>
      </c>
      <c r="C100" s="55">
        <v>473057.41999997944</v>
      </c>
      <c r="D100" s="55">
        <v>24813569.219999999</v>
      </c>
      <c r="E100" s="55">
        <v>11697474.59</v>
      </c>
      <c r="F100" s="55">
        <v>49077.46</v>
      </c>
      <c r="G100" s="55">
        <v>3730405.2000000007</v>
      </c>
      <c r="H100" s="4">
        <f t="shared" si="2"/>
        <v>40763583.889999978</v>
      </c>
      <c r="J100" s="30"/>
    </row>
    <row r="101" spans="1:10" ht="13.8" thickBot="1" x14ac:dyDescent="0.3">
      <c r="A101" s="5">
        <v>98</v>
      </c>
      <c r="B101" s="6" t="s">
        <v>94</v>
      </c>
      <c r="C101" s="55">
        <v>4564823.6599999815</v>
      </c>
      <c r="D101" s="55">
        <v>79437160.079999998</v>
      </c>
      <c r="E101" s="55">
        <v>15137290.949999999</v>
      </c>
      <c r="F101" s="55">
        <v>50701.86</v>
      </c>
      <c r="G101" s="55">
        <v>624701.11</v>
      </c>
      <c r="H101" s="4">
        <f t="shared" si="2"/>
        <v>99814677.659999982</v>
      </c>
      <c r="J101" s="30"/>
    </row>
    <row r="102" spans="1:10" ht="13.8" thickBot="1" x14ac:dyDescent="0.3">
      <c r="A102" s="48" t="s">
        <v>203</v>
      </c>
      <c r="B102" s="18" t="s">
        <v>3</v>
      </c>
      <c r="C102" s="49"/>
      <c r="D102" s="49"/>
      <c r="E102" s="49"/>
      <c r="F102" s="49"/>
      <c r="G102" s="49"/>
      <c r="H102" s="50"/>
      <c r="J102" s="30"/>
    </row>
    <row r="103" spans="1:10" x14ac:dyDescent="0.25">
      <c r="A103" s="5">
        <v>101</v>
      </c>
      <c r="B103" s="6" t="s">
        <v>95</v>
      </c>
      <c r="C103" s="55">
        <v>3915047.799999997</v>
      </c>
      <c r="D103" s="55">
        <v>50138815.060000002</v>
      </c>
      <c r="E103" s="55">
        <v>11136235.529999999</v>
      </c>
      <c r="F103" s="55">
        <v>1619313.91</v>
      </c>
      <c r="G103" s="55">
        <v>4678815.8000000007</v>
      </c>
      <c r="H103" s="4">
        <f t="shared" si="2"/>
        <v>71488228.099999994</v>
      </c>
      <c r="J103" s="30"/>
    </row>
    <row r="104" spans="1:10" x14ac:dyDescent="0.25">
      <c r="A104" s="5">
        <v>102</v>
      </c>
      <c r="B104" s="6" t="s">
        <v>96</v>
      </c>
      <c r="C104" s="55">
        <v>132421.020000007</v>
      </c>
      <c r="D104" s="55">
        <v>15291454.539999999</v>
      </c>
      <c r="E104" s="55">
        <v>7354083.0499999998</v>
      </c>
      <c r="F104" s="55">
        <v>998903.32</v>
      </c>
      <c r="G104" s="55">
        <v>1430697.7200000002</v>
      </c>
      <c r="H104" s="4">
        <f t="shared" si="2"/>
        <v>25207559.650000006</v>
      </c>
      <c r="J104" s="30"/>
    </row>
    <row r="105" spans="1:10" x14ac:dyDescent="0.25">
      <c r="A105" s="5">
        <v>103</v>
      </c>
      <c r="B105" s="6" t="s">
        <v>97</v>
      </c>
      <c r="C105" s="55">
        <v>129924.10000000149</v>
      </c>
      <c r="D105" s="55">
        <v>7111383.8799999999</v>
      </c>
      <c r="E105" s="55">
        <v>1839019.2400000002</v>
      </c>
      <c r="F105" s="55">
        <v>6299.7000000000007</v>
      </c>
      <c r="G105" s="55">
        <v>1227521.94</v>
      </c>
      <c r="H105" s="4">
        <f t="shared" si="2"/>
        <v>10314148.860000001</v>
      </c>
      <c r="J105" s="30"/>
    </row>
    <row r="106" spans="1:10" x14ac:dyDescent="0.25">
      <c r="A106" s="5">
        <v>104</v>
      </c>
      <c r="B106" s="6" t="s">
        <v>98</v>
      </c>
      <c r="C106" s="55">
        <v>921878.22999999672</v>
      </c>
      <c r="D106" s="55">
        <v>16827969.960000001</v>
      </c>
      <c r="E106" s="55">
        <v>16576069.4</v>
      </c>
      <c r="F106" s="55">
        <v>1837065.51</v>
      </c>
      <c r="G106" s="55">
        <v>2227775.8400000003</v>
      </c>
      <c r="H106" s="4">
        <f t="shared" si="2"/>
        <v>38390758.939999998</v>
      </c>
      <c r="J106" s="30"/>
    </row>
    <row r="107" spans="1:10" x14ac:dyDescent="0.25">
      <c r="A107" s="5">
        <v>106</v>
      </c>
      <c r="B107" s="6" t="s">
        <v>99</v>
      </c>
      <c r="C107" s="55">
        <v>180358.75</v>
      </c>
      <c r="D107" s="55">
        <v>17362727.600000001</v>
      </c>
      <c r="E107" s="55">
        <v>3602931.25</v>
      </c>
      <c r="F107" s="55">
        <v>34848.990000000005</v>
      </c>
      <c r="G107" s="55">
        <v>2678343.6800000002</v>
      </c>
      <c r="H107" s="4">
        <f t="shared" si="2"/>
        <v>23859210.27</v>
      </c>
      <c r="J107" s="30"/>
    </row>
    <row r="108" spans="1:10" hidden="1" x14ac:dyDescent="0.25">
      <c r="A108" s="5">
        <v>107</v>
      </c>
      <c r="B108" s="6" t="s">
        <v>100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4">
        <f t="shared" si="2"/>
        <v>0</v>
      </c>
      <c r="J108" s="30"/>
    </row>
    <row r="109" spans="1:10" x14ac:dyDescent="0.25">
      <c r="A109" s="5">
        <v>108</v>
      </c>
      <c r="B109" s="6" t="s">
        <v>101</v>
      </c>
      <c r="C109" s="55">
        <v>1238402.2099999785</v>
      </c>
      <c r="D109" s="55">
        <v>41063997.629999995</v>
      </c>
      <c r="E109" s="55">
        <v>52094212.260000005</v>
      </c>
      <c r="F109" s="55">
        <v>1000277.03</v>
      </c>
      <c r="G109" s="55">
        <v>10969372.169999998</v>
      </c>
      <c r="H109" s="4">
        <f t="shared" si="2"/>
        <v>106366261.29999998</v>
      </c>
      <c r="J109" s="30"/>
    </row>
    <row r="110" spans="1:10" x14ac:dyDescent="0.25">
      <c r="A110" s="5">
        <v>109</v>
      </c>
      <c r="B110" s="6" t="s">
        <v>102</v>
      </c>
      <c r="C110" s="55">
        <v>3126111.4600000028</v>
      </c>
      <c r="D110" s="55">
        <v>8107790.6199999992</v>
      </c>
      <c r="E110" s="55">
        <v>1416285.6</v>
      </c>
      <c r="F110" s="55">
        <v>16430.669999999998</v>
      </c>
      <c r="G110" s="55">
        <v>241863.5</v>
      </c>
      <c r="H110" s="4">
        <f t="shared" si="2"/>
        <v>12908481.850000001</v>
      </c>
      <c r="J110" s="30"/>
    </row>
    <row r="111" spans="1:10" x14ac:dyDescent="0.25">
      <c r="A111" s="5">
        <v>110</v>
      </c>
      <c r="B111" s="6" t="s">
        <v>130</v>
      </c>
      <c r="C111" s="55">
        <v>221860.40999999642</v>
      </c>
      <c r="D111" s="55">
        <v>16819195.259999998</v>
      </c>
      <c r="E111" s="55">
        <v>7475459.6699999999</v>
      </c>
      <c r="F111" s="55">
        <v>26597.050000000003</v>
      </c>
      <c r="G111" s="55">
        <v>2439167.1500000004</v>
      </c>
      <c r="H111" s="4">
        <f t="shared" si="2"/>
        <v>26982279.539999999</v>
      </c>
      <c r="J111" s="30"/>
    </row>
    <row r="112" spans="1:10" x14ac:dyDescent="0.25">
      <c r="A112" s="5">
        <v>111</v>
      </c>
      <c r="B112" s="6" t="s">
        <v>103</v>
      </c>
      <c r="C112" s="55">
        <v>144828.84999999776</v>
      </c>
      <c r="D112" s="55">
        <v>9652809.1400000006</v>
      </c>
      <c r="E112" s="55">
        <v>3489539.2399999998</v>
      </c>
      <c r="F112" s="55">
        <v>1580.29</v>
      </c>
      <c r="G112" s="55">
        <v>824272.21</v>
      </c>
      <c r="H112" s="4">
        <f t="shared" si="2"/>
        <v>14113029.729999997</v>
      </c>
      <c r="J112" s="30"/>
    </row>
    <row r="113" spans="1:10" x14ac:dyDescent="0.25">
      <c r="A113" s="5">
        <v>112</v>
      </c>
      <c r="B113" s="6" t="s">
        <v>104</v>
      </c>
      <c r="C113" s="55">
        <v>2031414.180000037</v>
      </c>
      <c r="D113" s="55">
        <v>130634607.97999999</v>
      </c>
      <c r="E113" s="55">
        <v>43773778.420000002</v>
      </c>
      <c r="F113" s="55">
        <v>175661.79</v>
      </c>
      <c r="G113" s="55">
        <v>11833506.780000001</v>
      </c>
      <c r="H113" s="4">
        <f t="shared" si="2"/>
        <v>188448969.15000004</v>
      </c>
      <c r="J113" s="30"/>
    </row>
    <row r="114" spans="1:10" x14ac:dyDescent="0.25">
      <c r="A114" s="5">
        <v>113</v>
      </c>
      <c r="B114" s="6" t="s">
        <v>105</v>
      </c>
      <c r="C114" s="55">
        <v>1150766.9499999881</v>
      </c>
      <c r="D114" s="55">
        <v>44760271.460000001</v>
      </c>
      <c r="E114" s="55">
        <v>14852450.49</v>
      </c>
      <c r="F114" s="55">
        <v>69253.97</v>
      </c>
      <c r="G114" s="55">
        <v>4287151.87</v>
      </c>
      <c r="H114" s="4">
        <f t="shared" si="2"/>
        <v>65119894.739999987</v>
      </c>
      <c r="J114" s="30"/>
    </row>
    <row r="115" spans="1:10" x14ac:dyDescent="0.25">
      <c r="A115" s="5">
        <v>114</v>
      </c>
      <c r="B115" s="6" t="s">
        <v>106</v>
      </c>
      <c r="C115" s="55">
        <v>2600963.3100000173</v>
      </c>
      <c r="D115" s="55">
        <v>27984774.379999999</v>
      </c>
      <c r="E115" s="55">
        <v>7764638.5599999996</v>
      </c>
      <c r="F115" s="55">
        <v>34771.100000000006</v>
      </c>
      <c r="G115" s="55">
        <v>6812802.2599999998</v>
      </c>
      <c r="H115" s="4">
        <f t="shared" si="2"/>
        <v>45197949.610000014</v>
      </c>
      <c r="J115" s="30"/>
    </row>
    <row r="116" spans="1:10" x14ac:dyDescent="0.25">
      <c r="A116" s="5">
        <v>115</v>
      </c>
      <c r="B116" s="6" t="s">
        <v>107</v>
      </c>
      <c r="C116" s="55">
        <v>554729.93999999762</v>
      </c>
      <c r="D116" s="55">
        <v>47063418.700000003</v>
      </c>
      <c r="E116" s="55">
        <v>15193709.629999999</v>
      </c>
      <c r="F116" s="55">
        <v>1169403.6400000001</v>
      </c>
      <c r="G116" s="55">
        <v>7726510.4800000004</v>
      </c>
      <c r="H116" s="4">
        <f t="shared" si="2"/>
        <v>71707772.390000001</v>
      </c>
      <c r="J116" s="30"/>
    </row>
    <row r="117" spans="1:10" x14ac:dyDescent="0.25">
      <c r="A117" s="5">
        <v>116</v>
      </c>
      <c r="B117" s="6" t="s">
        <v>108</v>
      </c>
      <c r="C117" s="55">
        <v>246106.99000000209</v>
      </c>
      <c r="D117" s="55">
        <v>12554083.060000001</v>
      </c>
      <c r="E117" s="55">
        <v>4961030.42</v>
      </c>
      <c r="F117" s="55">
        <v>15078.27</v>
      </c>
      <c r="G117" s="55">
        <v>3519859.8200000003</v>
      </c>
      <c r="H117" s="4">
        <f t="shared" si="2"/>
        <v>21296158.560000002</v>
      </c>
      <c r="J117" s="30"/>
    </row>
    <row r="118" spans="1:10" x14ac:dyDescent="0.25">
      <c r="A118" s="5">
        <v>117</v>
      </c>
      <c r="B118" s="6" t="s">
        <v>109</v>
      </c>
      <c r="C118" s="55">
        <v>4432403.0399998426</v>
      </c>
      <c r="D118" s="55">
        <v>174586283.74000001</v>
      </c>
      <c r="E118" s="55">
        <v>55757465.719999999</v>
      </c>
      <c r="F118" s="55">
        <v>1854756.61</v>
      </c>
      <c r="G118" s="55">
        <v>34669664.070000008</v>
      </c>
      <c r="H118" s="4">
        <f t="shared" si="2"/>
        <v>271300573.17999989</v>
      </c>
      <c r="J118" s="30"/>
    </row>
    <row r="119" spans="1:10" x14ac:dyDescent="0.25">
      <c r="A119" s="5">
        <v>118</v>
      </c>
      <c r="B119" s="6" t="s">
        <v>110</v>
      </c>
      <c r="C119" s="55">
        <v>431222.97999995947</v>
      </c>
      <c r="D119" s="55">
        <v>170424653.62</v>
      </c>
      <c r="E119" s="55">
        <v>49946060.960000001</v>
      </c>
      <c r="F119" s="55">
        <v>4743773.4799999995</v>
      </c>
      <c r="G119" s="55">
        <v>34904576.25</v>
      </c>
      <c r="H119" s="4">
        <f t="shared" si="2"/>
        <v>260450287.28999996</v>
      </c>
      <c r="J119" s="30"/>
    </row>
    <row r="120" spans="1:10" x14ac:dyDescent="0.25">
      <c r="A120" s="5">
        <v>119</v>
      </c>
      <c r="B120" s="6" t="s">
        <v>111</v>
      </c>
      <c r="C120" s="55">
        <v>169235</v>
      </c>
      <c r="D120" s="55">
        <v>5588709.8399999999</v>
      </c>
      <c r="E120" s="55">
        <v>2233868.58</v>
      </c>
      <c r="F120" s="55">
        <v>253.36</v>
      </c>
      <c r="G120" s="55">
        <v>510752.86000000004</v>
      </c>
      <c r="H120" s="4">
        <f t="shared" si="2"/>
        <v>8502819.6400000006</v>
      </c>
      <c r="J120" s="30"/>
    </row>
    <row r="121" spans="1:10" x14ac:dyDescent="0.25">
      <c r="A121" s="5">
        <v>120</v>
      </c>
      <c r="B121" s="6" t="s">
        <v>112</v>
      </c>
      <c r="C121" s="55">
        <v>823485.70999999344</v>
      </c>
      <c r="D121" s="55">
        <v>31271915.719999999</v>
      </c>
      <c r="E121" s="55">
        <v>12341724.6</v>
      </c>
      <c r="F121" s="55">
        <v>149117.52000000002</v>
      </c>
      <c r="G121" s="55">
        <v>5337141.9000000004</v>
      </c>
      <c r="H121" s="4">
        <f t="shared" si="2"/>
        <v>49923385.449999996</v>
      </c>
      <c r="J121" s="30"/>
    </row>
    <row r="122" spans="1:10" x14ac:dyDescent="0.25">
      <c r="A122" s="5">
        <v>121</v>
      </c>
      <c r="B122" s="6" t="s">
        <v>113</v>
      </c>
      <c r="C122" s="55">
        <v>1142406.8899999857</v>
      </c>
      <c r="D122" s="55">
        <v>90823865.719999999</v>
      </c>
      <c r="E122" s="55">
        <v>32915209.210000001</v>
      </c>
      <c r="F122" s="55">
        <v>658823.88</v>
      </c>
      <c r="G122" s="55">
        <v>13374063.42</v>
      </c>
      <c r="H122" s="4">
        <f t="shared" si="2"/>
        <v>138914369.11999997</v>
      </c>
      <c r="J122" s="30"/>
    </row>
    <row r="123" spans="1:10" x14ac:dyDescent="0.25">
      <c r="A123" s="5">
        <v>122</v>
      </c>
      <c r="B123" s="6" t="s">
        <v>114</v>
      </c>
      <c r="C123" s="55">
        <v>194146.96000000834</v>
      </c>
      <c r="D123" s="55">
        <v>19714790.079999998</v>
      </c>
      <c r="E123" s="55">
        <v>3078801.9699999997</v>
      </c>
      <c r="F123" s="55">
        <v>13457.48</v>
      </c>
      <c r="G123" s="55">
        <v>2416702.67</v>
      </c>
      <c r="H123" s="4">
        <f t="shared" si="2"/>
        <v>25417899.160000004</v>
      </c>
      <c r="J123" s="30"/>
    </row>
    <row r="124" spans="1:10" x14ac:dyDescent="0.25">
      <c r="A124" s="5">
        <v>123</v>
      </c>
      <c r="B124" s="6" t="s">
        <v>115</v>
      </c>
      <c r="C124" s="55">
        <v>649901.11999997497</v>
      </c>
      <c r="D124" s="55">
        <v>109905021.58</v>
      </c>
      <c r="E124" s="55">
        <v>48870428.640000001</v>
      </c>
      <c r="F124" s="55">
        <v>6316273.3399999999</v>
      </c>
      <c r="G124" s="55">
        <v>26861383.049999997</v>
      </c>
      <c r="H124" s="4">
        <f t="shared" si="2"/>
        <v>192603007.72999996</v>
      </c>
      <c r="J124" s="30"/>
    </row>
    <row r="125" spans="1:10" x14ac:dyDescent="0.25">
      <c r="A125" s="5">
        <v>124</v>
      </c>
      <c r="B125" s="6" t="s">
        <v>116</v>
      </c>
      <c r="C125" s="55">
        <v>1941923.2599999607</v>
      </c>
      <c r="D125" s="55">
        <v>86130479.159999996</v>
      </c>
      <c r="E125" s="55">
        <v>38352780.399999999</v>
      </c>
      <c r="F125" s="55">
        <v>1707256.3</v>
      </c>
      <c r="G125" s="55">
        <v>20806322.739999998</v>
      </c>
      <c r="H125" s="4">
        <f t="shared" si="2"/>
        <v>148938761.85999995</v>
      </c>
      <c r="J125" s="30"/>
    </row>
    <row r="126" spans="1:10" x14ac:dyDescent="0.25">
      <c r="A126" s="5">
        <v>126</v>
      </c>
      <c r="B126" s="6" t="s">
        <v>117</v>
      </c>
      <c r="C126" s="55">
        <v>320570.69999999553</v>
      </c>
      <c r="D126" s="55">
        <v>15894480.879999999</v>
      </c>
      <c r="E126" s="55">
        <v>4354293.0100000007</v>
      </c>
      <c r="F126" s="55">
        <v>2516951.9200000004</v>
      </c>
      <c r="G126" s="55">
        <v>2032450.89</v>
      </c>
      <c r="H126" s="4">
        <f t="shared" si="2"/>
        <v>25118747.399999999</v>
      </c>
      <c r="J126" s="30"/>
    </row>
    <row r="127" spans="1:10" x14ac:dyDescent="0.25">
      <c r="A127" s="5">
        <v>127</v>
      </c>
      <c r="B127" s="6" t="s">
        <v>118</v>
      </c>
      <c r="C127" s="55">
        <v>560728.11999997497</v>
      </c>
      <c r="D127" s="55">
        <v>88107064.180000007</v>
      </c>
      <c r="E127" s="55">
        <v>24564082.350000001</v>
      </c>
      <c r="F127" s="55">
        <v>268370.34999999998</v>
      </c>
      <c r="G127" s="55">
        <v>9075927.7899999991</v>
      </c>
      <c r="H127" s="4">
        <f t="shared" si="2"/>
        <v>122576172.78999996</v>
      </c>
      <c r="J127" s="30"/>
    </row>
    <row r="128" spans="1:10" x14ac:dyDescent="0.25">
      <c r="A128" s="5">
        <v>128</v>
      </c>
      <c r="B128" s="6" t="s">
        <v>131</v>
      </c>
      <c r="C128" s="55">
        <v>2785986.3100000024</v>
      </c>
      <c r="D128" s="55">
        <v>368909444.66000003</v>
      </c>
      <c r="E128" s="55">
        <v>83953335.129999995</v>
      </c>
      <c r="F128" s="55">
        <v>1744728.93</v>
      </c>
      <c r="G128" s="55">
        <v>34047287.019999996</v>
      </c>
      <c r="H128" s="4">
        <f t="shared" si="2"/>
        <v>491440782.05000001</v>
      </c>
      <c r="J128" s="30"/>
    </row>
    <row r="129" spans="1:10" x14ac:dyDescent="0.25">
      <c r="A129" s="5">
        <v>130</v>
      </c>
      <c r="B129" s="6" t="s">
        <v>119</v>
      </c>
      <c r="C129" s="55">
        <v>1593119.5999999978</v>
      </c>
      <c r="D129" s="55">
        <v>18354887.259999998</v>
      </c>
      <c r="E129" s="55">
        <v>7595292.8500000006</v>
      </c>
      <c r="F129" s="55">
        <v>172793.53999999998</v>
      </c>
      <c r="G129" s="55">
        <v>1955473.99</v>
      </c>
      <c r="H129" s="4">
        <f t="shared" si="2"/>
        <v>29671567.239999995</v>
      </c>
      <c r="J129" s="30"/>
    </row>
    <row r="130" spans="1:10" ht="15.6" x14ac:dyDescent="0.25">
      <c r="A130" s="5">
        <v>131</v>
      </c>
      <c r="B130" s="6" t="s">
        <v>239</v>
      </c>
      <c r="C130" s="55">
        <v>376737.64999999106</v>
      </c>
      <c r="D130" s="55">
        <v>56284886.140000001</v>
      </c>
      <c r="E130" s="55">
        <v>13041723.500000002</v>
      </c>
      <c r="F130" s="55">
        <v>1269288.4099999999</v>
      </c>
      <c r="G130" s="55">
        <v>4410021.1999999993</v>
      </c>
      <c r="H130" s="4">
        <f t="shared" si="2"/>
        <v>75382656.899999991</v>
      </c>
      <c r="J130" s="30"/>
    </row>
    <row r="131" spans="1:10" x14ac:dyDescent="0.25">
      <c r="A131" s="5">
        <v>132</v>
      </c>
      <c r="B131" s="6" t="s">
        <v>120</v>
      </c>
      <c r="C131" s="55">
        <v>563923.74999999255</v>
      </c>
      <c r="D131" s="55">
        <v>25131515.66</v>
      </c>
      <c r="E131" s="55">
        <v>6232815.7999999998</v>
      </c>
      <c r="F131" s="55">
        <v>79620.350000000006</v>
      </c>
      <c r="G131" s="55">
        <v>4412462.4700000007</v>
      </c>
      <c r="H131" s="4">
        <f t="shared" si="2"/>
        <v>36420338.029999994</v>
      </c>
      <c r="J131" s="30"/>
    </row>
    <row r="132" spans="1:10" ht="15.6" x14ac:dyDescent="0.25">
      <c r="A132" s="5">
        <v>134</v>
      </c>
      <c r="B132" s="6" t="s">
        <v>240</v>
      </c>
      <c r="C132" s="55">
        <v>0</v>
      </c>
      <c r="D132" s="55">
        <v>0</v>
      </c>
      <c r="E132" s="55">
        <v>0</v>
      </c>
      <c r="F132" s="55">
        <v>0</v>
      </c>
      <c r="G132" s="55">
        <v>0</v>
      </c>
      <c r="H132" s="4">
        <f t="shared" si="2"/>
        <v>0</v>
      </c>
      <c r="J132" s="30"/>
    </row>
    <row r="133" spans="1:10" x14ac:dyDescent="0.25">
      <c r="A133" s="5">
        <v>135</v>
      </c>
      <c r="B133" s="6" t="s">
        <v>34</v>
      </c>
      <c r="C133" s="55">
        <v>1873678.549999997</v>
      </c>
      <c r="D133" s="55">
        <v>7883069.2000000002</v>
      </c>
      <c r="E133" s="55">
        <v>2658979.8200000003</v>
      </c>
      <c r="F133" s="55">
        <v>5708.49</v>
      </c>
      <c r="G133" s="55">
        <v>1823878.9500000002</v>
      </c>
      <c r="H133" s="4">
        <f t="shared" si="2"/>
        <v>14245315.009999998</v>
      </c>
      <c r="J133" s="30"/>
    </row>
    <row r="134" spans="1:10" x14ac:dyDescent="0.25">
      <c r="A134" s="5">
        <v>136</v>
      </c>
      <c r="B134" s="6" t="s">
        <v>121</v>
      </c>
      <c r="C134" s="55">
        <v>155583.36000001431</v>
      </c>
      <c r="D134" s="55">
        <v>263709578.5</v>
      </c>
      <c r="E134" s="55">
        <v>47535748.089999996</v>
      </c>
      <c r="F134" s="55">
        <v>1909428.65</v>
      </c>
      <c r="G134" s="55">
        <v>23529683.649999999</v>
      </c>
      <c r="H134" s="4">
        <f t="shared" si="2"/>
        <v>336840022.24999994</v>
      </c>
      <c r="J134" s="30"/>
    </row>
    <row r="135" spans="1:10" x14ac:dyDescent="0.25">
      <c r="A135" s="5">
        <v>137</v>
      </c>
      <c r="B135" s="6" t="s">
        <v>122</v>
      </c>
      <c r="C135" s="55">
        <v>4999.9999999990687</v>
      </c>
      <c r="D135" s="55">
        <v>3930452.66</v>
      </c>
      <c r="E135" s="55">
        <v>678132.42</v>
      </c>
      <c r="F135" s="55">
        <v>2076.59</v>
      </c>
      <c r="G135" s="55">
        <v>271642.12</v>
      </c>
      <c r="H135" s="4">
        <f t="shared" si="2"/>
        <v>4887303.7899999991</v>
      </c>
      <c r="J135" s="30"/>
    </row>
    <row r="136" spans="1:10" ht="15.6" x14ac:dyDescent="0.25">
      <c r="A136" s="5">
        <v>138</v>
      </c>
      <c r="B136" s="6" t="s">
        <v>241</v>
      </c>
      <c r="C136" s="55">
        <v>0</v>
      </c>
      <c r="D136" s="55">
        <v>0</v>
      </c>
      <c r="E136" s="55">
        <v>0</v>
      </c>
      <c r="F136" s="55">
        <v>0</v>
      </c>
      <c r="G136" s="55">
        <v>0</v>
      </c>
      <c r="H136" s="4">
        <f t="shared" ref="H136:H144" si="3">SUM(C136:G136)</f>
        <v>0</v>
      </c>
      <c r="J136" s="30"/>
    </row>
    <row r="137" spans="1:10" x14ac:dyDescent="0.25">
      <c r="A137" s="5">
        <v>139</v>
      </c>
      <c r="B137" s="6" t="s">
        <v>123</v>
      </c>
      <c r="C137" s="55">
        <v>553182.81000000238</v>
      </c>
      <c r="D137" s="55">
        <v>25109155</v>
      </c>
      <c r="E137" s="55">
        <v>5113427.8199999994</v>
      </c>
      <c r="F137" s="55">
        <v>42755.35</v>
      </c>
      <c r="G137" s="55">
        <v>2517563.85</v>
      </c>
      <c r="H137" s="4">
        <f t="shared" si="3"/>
        <v>33336084.830000006</v>
      </c>
      <c r="J137" s="30"/>
    </row>
    <row r="138" spans="1:10" hidden="1" x14ac:dyDescent="0.25">
      <c r="A138" s="5">
        <v>140</v>
      </c>
      <c r="B138" s="6" t="s">
        <v>132</v>
      </c>
      <c r="C138" s="55">
        <v>0</v>
      </c>
      <c r="D138" s="55">
        <v>0</v>
      </c>
      <c r="E138" s="55">
        <v>0</v>
      </c>
      <c r="F138" s="55">
        <v>0</v>
      </c>
      <c r="G138" s="55">
        <v>0</v>
      </c>
      <c r="H138" s="4">
        <f t="shared" si="3"/>
        <v>0</v>
      </c>
      <c r="J138" s="30"/>
    </row>
    <row r="139" spans="1:10" x14ac:dyDescent="0.25">
      <c r="A139" s="5">
        <v>142</v>
      </c>
      <c r="B139" s="6" t="s">
        <v>124</v>
      </c>
      <c r="C139" s="55">
        <v>234048.12000000291</v>
      </c>
      <c r="D139" s="55">
        <v>12155031.379999999</v>
      </c>
      <c r="E139" s="55">
        <v>2542790.42</v>
      </c>
      <c r="F139" s="55">
        <v>10476.040000000001</v>
      </c>
      <c r="G139" s="55">
        <v>675641.75</v>
      </c>
      <c r="H139" s="4">
        <f t="shared" si="3"/>
        <v>15617987.710000001</v>
      </c>
      <c r="J139" s="30"/>
    </row>
    <row r="140" spans="1:10" x14ac:dyDescent="0.25">
      <c r="A140" s="5">
        <v>143</v>
      </c>
      <c r="B140" s="6" t="s">
        <v>125</v>
      </c>
      <c r="C140" s="55">
        <v>605571.45000000298</v>
      </c>
      <c r="D140" s="55">
        <v>53694350.380000003</v>
      </c>
      <c r="E140" s="55">
        <v>16455887.08</v>
      </c>
      <c r="F140" s="55">
        <v>64971.820000000007</v>
      </c>
      <c r="G140" s="55">
        <v>3785831.21</v>
      </c>
      <c r="H140" s="4">
        <f t="shared" si="3"/>
        <v>74606611.939999998</v>
      </c>
      <c r="J140" s="30"/>
    </row>
    <row r="141" spans="1:10" ht="13.8" thickBot="1" x14ac:dyDescent="0.3">
      <c r="A141" s="5">
        <v>144</v>
      </c>
      <c r="B141" s="6" t="s">
        <v>126</v>
      </c>
      <c r="C141" s="55">
        <v>275118.50999999046</v>
      </c>
      <c r="D141" s="55">
        <v>25766294.440000001</v>
      </c>
      <c r="E141" s="55">
        <v>5255170.49</v>
      </c>
      <c r="F141" s="55">
        <v>123377.01000000001</v>
      </c>
      <c r="G141" s="55">
        <v>6874860.3600000003</v>
      </c>
      <c r="H141" s="4">
        <f t="shared" si="3"/>
        <v>38294820.809999995</v>
      </c>
      <c r="J141" s="30"/>
    </row>
    <row r="142" spans="1:10" ht="13.8" thickBot="1" x14ac:dyDescent="0.3">
      <c r="A142" s="48" t="s">
        <v>203</v>
      </c>
      <c r="B142" s="18" t="s">
        <v>4</v>
      </c>
      <c r="C142" s="49"/>
      <c r="D142" s="49"/>
      <c r="E142" s="49"/>
      <c r="F142" s="49"/>
      <c r="G142" s="49"/>
      <c r="H142" s="50"/>
      <c r="J142" s="30"/>
    </row>
    <row r="143" spans="1:10" x14ac:dyDescent="0.25">
      <c r="A143" s="5">
        <v>202</v>
      </c>
      <c r="B143" s="6" t="s">
        <v>127</v>
      </c>
      <c r="C143" s="55">
        <v>173454.91000000108</v>
      </c>
      <c r="D143" s="55">
        <v>4546342.97</v>
      </c>
      <c r="E143" s="55">
        <v>1532269.93</v>
      </c>
      <c r="F143" s="55">
        <v>3201.36</v>
      </c>
      <c r="G143" s="55">
        <v>392344.81</v>
      </c>
      <c r="H143" s="4">
        <f t="shared" si="3"/>
        <v>6647613.9800000004</v>
      </c>
      <c r="J143" s="30"/>
    </row>
    <row r="144" spans="1:10" ht="13.8" thickBot="1" x14ac:dyDescent="0.3">
      <c r="A144" s="5">
        <v>207</v>
      </c>
      <c r="B144" s="6" t="s">
        <v>128</v>
      </c>
      <c r="C144" s="55">
        <v>74595.269999999553</v>
      </c>
      <c r="D144" s="55">
        <v>6009419.96</v>
      </c>
      <c r="E144" s="55">
        <v>1445639.2</v>
      </c>
      <c r="F144" s="55">
        <v>3077.5</v>
      </c>
      <c r="G144" s="55">
        <v>528554.23</v>
      </c>
      <c r="H144" s="4">
        <f t="shared" si="3"/>
        <v>8061286.1600000001</v>
      </c>
      <c r="J144" s="30"/>
    </row>
    <row r="145" spans="1:15" ht="13.8" thickBot="1" x14ac:dyDescent="0.3">
      <c r="A145" s="48" t="s">
        <v>203</v>
      </c>
      <c r="B145" s="28" t="s">
        <v>143</v>
      </c>
      <c r="C145" s="27">
        <v>105033746.58999859</v>
      </c>
      <c r="D145" s="27">
        <v>7263188611.7200031</v>
      </c>
      <c r="E145" s="27">
        <v>1866428537.0200002</v>
      </c>
      <c r="F145" s="27">
        <v>52551389.969999999</v>
      </c>
      <c r="G145" s="27">
        <v>768994554.23999989</v>
      </c>
      <c r="H145" s="20">
        <v>10056196839.540001</v>
      </c>
      <c r="J145" s="30"/>
    </row>
    <row r="146" spans="1:15" ht="18" customHeight="1" x14ac:dyDescent="0.25">
      <c r="A146" s="116" t="s">
        <v>201</v>
      </c>
      <c r="B146" s="117"/>
      <c r="C146" s="117"/>
      <c r="D146" s="117"/>
      <c r="E146" s="117"/>
      <c r="F146" s="117"/>
      <c r="G146" s="117"/>
      <c r="H146" s="118"/>
      <c r="I146" s="36"/>
      <c r="J146" s="30"/>
      <c r="K146" s="36"/>
      <c r="L146" s="36"/>
      <c r="M146" s="36"/>
      <c r="N146" s="36"/>
      <c r="O146" s="36"/>
    </row>
    <row r="147" spans="1:15" s="30" customFormat="1" ht="18" customHeight="1" x14ac:dyDescent="0.25">
      <c r="A147" s="73" t="s">
        <v>202</v>
      </c>
      <c r="B147" s="74"/>
      <c r="C147" s="74"/>
      <c r="D147" s="74"/>
      <c r="E147" s="74"/>
      <c r="F147" s="74"/>
      <c r="G147" s="74"/>
      <c r="H147" s="75"/>
      <c r="I147" s="37"/>
      <c r="K147" s="37"/>
      <c r="L147" s="37"/>
      <c r="M147" s="37"/>
      <c r="N147" s="37"/>
      <c r="O147" s="37"/>
    </row>
    <row r="148" spans="1:15" s="31" customFormat="1" ht="13.5" customHeight="1" x14ac:dyDescent="0.25">
      <c r="A148" s="88" t="s">
        <v>186</v>
      </c>
      <c r="B148" s="89"/>
      <c r="C148" s="89"/>
      <c r="D148" s="89"/>
      <c r="E148" s="89"/>
      <c r="F148" s="89"/>
      <c r="G148" s="89"/>
      <c r="H148" s="90"/>
      <c r="I148" s="42"/>
      <c r="K148" s="42"/>
      <c r="L148" s="42"/>
      <c r="M148" s="42"/>
      <c r="N148" s="42"/>
      <c r="O148" s="42"/>
    </row>
    <row r="149" spans="1:15" s="31" customFormat="1" ht="15.75" customHeight="1" thickBot="1" x14ac:dyDescent="0.3">
      <c r="A149" s="76" t="s">
        <v>183</v>
      </c>
      <c r="B149" s="77"/>
      <c r="C149" s="77"/>
      <c r="D149" s="77"/>
      <c r="E149" s="77"/>
      <c r="F149" s="77"/>
      <c r="G149" s="77"/>
      <c r="H149" s="78"/>
      <c r="I149" s="39"/>
      <c r="K149" s="39"/>
      <c r="L149" s="39"/>
    </row>
    <row r="150" spans="1:15" x14ac:dyDescent="0.25">
      <c r="A150" s="13" t="s">
        <v>181</v>
      </c>
      <c r="J150" s="30"/>
    </row>
    <row r="151" spans="1:15" x14ac:dyDescent="0.25">
      <c r="J151" s="30"/>
    </row>
    <row r="152" spans="1:15" x14ac:dyDescent="0.25">
      <c r="C152" s="33"/>
      <c r="D152" s="33"/>
      <c r="E152" s="33"/>
      <c r="F152" s="33"/>
      <c r="G152" s="33"/>
      <c r="H152" s="33"/>
      <c r="J152" s="30"/>
    </row>
    <row r="153" spans="1:15" x14ac:dyDescent="0.25">
      <c r="C153" s="33"/>
      <c r="D153" s="33"/>
      <c r="E153" s="33"/>
      <c r="F153" s="33"/>
      <c r="G153" s="33"/>
      <c r="H153" s="33"/>
      <c r="J153" s="30"/>
    </row>
    <row r="154" spans="1:15" x14ac:dyDescent="0.25">
      <c r="J154" s="30"/>
    </row>
    <row r="155" spans="1:15" x14ac:dyDescent="0.25">
      <c r="J155" s="30"/>
    </row>
    <row r="156" spans="1:15" x14ac:dyDescent="0.25">
      <c r="J156" s="30"/>
    </row>
    <row r="157" spans="1:15" x14ac:dyDescent="0.25">
      <c r="C157" s="43"/>
      <c r="D157" s="43"/>
      <c r="E157" s="43"/>
      <c r="F157" s="43"/>
      <c r="G157" s="43"/>
      <c r="H157" s="43"/>
      <c r="I157" s="43"/>
      <c r="J157" s="30"/>
    </row>
    <row r="158" spans="1:15" x14ac:dyDescent="0.25">
      <c r="J158" s="30"/>
    </row>
    <row r="159" spans="1:15" x14ac:dyDescent="0.25">
      <c r="J159" s="30"/>
    </row>
    <row r="160" spans="1:15" x14ac:dyDescent="0.25">
      <c r="J160" s="30"/>
    </row>
    <row r="161" spans="10:10" x14ac:dyDescent="0.25">
      <c r="J161" s="30"/>
    </row>
    <row r="162" spans="10:10" x14ac:dyDescent="0.25">
      <c r="J162" s="30"/>
    </row>
    <row r="163" spans="10:10" x14ac:dyDescent="0.25">
      <c r="J163" s="30"/>
    </row>
    <row r="164" spans="10:10" x14ac:dyDescent="0.25">
      <c r="J164" s="30"/>
    </row>
    <row r="165" spans="10:10" x14ac:dyDescent="0.25">
      <c r="J165" s="30"/>
    </row>
    <row r="166" spans="10:10" x14ac:dyDescent="0.25">
      <c r="J166" s="30"/>
    </row>
    <row r="167" spans="10:10" x14ac:dyDescent="0.25">
      <c r="J167" s="30"/>
    </row>
    <row r="168" spans="10:10" x14ac:dyDescent="0.25">
      <c r="J168" s="30"/>
    </row>
    <row r="169" spans="10:10" x14ac:dyDescent="0.25">
      <c r="J169" s="30"/>
    </row>
    <row r="170" spans="10:10" x14ac:dyDescent="0.25">
      <c r="J170" s="30"/>
    </row>
    <row r="171" spans="10:10" x14ac:dyDescent="0.25">
      <c r="J171" s="30"/>
    </row>
    <row r="172" spans="10:10" x14ac:dyDescent="0.25">
      <c r="J172" s="30"/>
    </row>
    <row r="173" spans="10:10" x14ac:dyDescent="0.25">
      <c r="J173" s="30"/>
    </row>
    <row r="174" spans="10:10" x14ac:dyDescent="0.25">
      <c r="J174" s="30"/>
    </row>
    <row r="175" spans="10:10" x14ac:dyDescent="0.25">
      <c r="J175" s="30"/>
    </row>
    <row r="176" spans="10:10" x14ac:dyDescent="0.25">
      <c r="J176" s="30"/>
    </row>
    <row r="177" spans="10:10" x14ac:dyDescent="0.25">
      <c r="J177" s="30"/>
    </row>
    <row r="178" spans="10:10" x14ac:dyDescent="0.25">
      <c r="J178" s="30"/>
    </row>
    <row r="179" spans="10:10" x14ac:dyDescent="0.25">
      <c r="J179" s="30"/>
    </row>
    <row r="180" spans="10:10" x14ac:dyDescent="0.25">
      <c r="J180" s="30"/>
    </row>
    <row r="181" spans="10:10" x14ac:dyDescent="0.25">
      <c r="J181" s="30"/>
    </row>
    <row r="182" spans="10:10" x14ac:dyDescent="0.25">
      <c r="J182" s="30"/>
    </row>
    <row r="183" spans="10:10" x14ac:dyDescent="0.25">
      <c r="J183" s="30"/>
    </row>
    <row r="184" spans="10:10" x14ac:dyDescent="0.25">
      <c r="J184" s="30"/>
    </row>
    <row r="185" spans="10:10" x14ac:dyDescent="0.25">
      <c r="J185" s="30"/>
    </row>
    <row r="186" spans="10:10" x14ac:dyDescent="0.25">
      <c r="J186" s="30"/>
    </row>
    <row r="187" spans="10:10" x14ac:dyDescent="0.25">
      <c r="J187" s="30"/>
    </row>
    <row r="188" spans="10:10" x14ac:dyDescent="0.25">
      <c r="J188" s="30"/>
    </row>
    <row r="189" spans="10:10" x14ac:dyDescent="0.25">
      <c r="J189" s="30"/>
    </row>
    <row r="190" spans="10:10" x14ac:dyDescent="0.25">
      <c r="J190" s="30"/>
    </row>
    <row r="191" spans="10:10" x14ac:dyDescent="0.25">
      <c r="J191" s="30"/>
    </row>
    <row r="192" spans="10:10" x14ac:dyDescent="0.25">
      <c r="J192" s="30"/>
    </row>
    <row r="193" spans="10:10" x14ac:dyDescent="0.25">
      <c r="J193" s="30"/>
    </row>
    <row r="194" spans="10:10" x14ac:dyDescent="0.25">
      <c r="J194" s="30"/>
    </row>
    <row r="195" spans="10:10" x14ac:dyDescent="0.25">
      <c r="J195" s="30"/>
    </row>
    <row r="196" spans="10:10" x14ac:dyDescent="0.25">
      <c r="J196" s="30"/>
    </row>
    <row r="197" spans="10:10" x14ac:dyDescent="0.25">
      <c r="J197" s="30"/>
    </row>
    <row r="198" spans="10:10" x14ac:dyDescent="0.25">
      <c r="J198" s="30"/>
    </row>
    <row r="199" spans="10:10" x14ac:dyDescent="0.25">
      <c r="J199" s="30"/>
    </row>
    <row r="200" spans="10:10" x14ac:dyDescent="0.25">
      <c r="J200" s="30"/>
    </row>
    <row r="201" spans="10:10" x14ac:dyDescent="0.25">
      <c r="J201" s="30"/>
    </row>
    <row r="202" spans="10:10" x14ac:dyDescent="0.25">
      <c r="J202" s="30"/>
    </row>
    <row r="203" spans="10:10" x14ac:dyDescent="0.25">
      <c r="J203" s="30"/>
    </row>
    <row r="204" spans="10:10" x14ac:dyDescent="0.25">
      <c r="J204" s="30"/>
    </row>
    <row r="205" spans="10:10" x14ac:dyDescent="0.25">
      <c r="J205" s="30"/>
    </row>
    <row r="206" spans="10:10" x14ac:dyDescent="0.25">
      <c r="J206" s="30"/>
    </row>
    <row r="207" spans="10:10" x14ac:dyDescent="0.25">
      <c r="J207" s="30"/>
    </row>
    <row r="208" spans="10:10" x14ac:dyDescent="0.25">
      <c r="J208" s="30"/>
    </row>
    <row r="209" spans="10:10" x14ac:dyDescent="0.25">
      <c r="J209" s="30"/>
    </row>
    <row r="210" spans="10:10" x14ac:dyDescent="0.25">
      <c r="J210" s="30"/>
    </row>
    <row r="211" spans="10:10" x14ac:dyDescent="0.25">
      <c r="J211" s="30"/>
    </row>
    <row r="212" spans="10:10" x14ac:dyDescent="0.25">
      <c r="J212" s="30"/>
    </row>
    <row r="213" spans="10:10" x14ac:dyDescent="0.25">
      <c r="J213" s="30"/>
    </row>
    <row r="214" spans="10:10" x14ac:dyDescent="0.25">
      <c r="J214" s="30"/>
    </row>
    <row r="215" spans="10:10" x14ac:dyDescent="0.25">
      <c r="J215" s="30"/>
    </row>
    <row r="216" spans="10:10" x14ac:dyDescent="0.25">
      <c r="J216" s="30"/>
    </row>
    <row r="217" spans="10:10" x14ac:dyDescent="0.25">
      <c r="J217" s="30"/>
    </row>
    <row r="218" spans="10:10" x14ac:dyDescent="0.25">
      <c r="J218" s="30"/>
    </row>
    <row r="219" spans="10:10" x14ac:dyDescent="0.25">
      <c r="J219" s="30"/>
    </row>
    <row r="220" spans="10:10" x14ac:dyDescent="0.25">
      <c r="J220" s="30"/>
    </row>
    <row r="221" spans="10:10" x14ac:dyDescent="0.25">
      <c r="J221" s="30"/>
    </row>
    <row r="222" spans="10:10" x14ac:dyDescent="0.25">
      <c r="J222" s="30"/>
    </row>
    <row r="223" spans="10:10" x14ac:dyDescent="0.25">
      <c r="J223" s="30"/>
    </row>
    <row r="224" spans="10:10" x14ac:dyDescent="0.25">
      <c r="J224" s="30"/>
    </row>
    <row r="225" spans="10:10" x14ac:dyDescent="0.25">
      <c r="J225" s="30"/>
    </row>
    <row r="226" spans="10:10" x14ac:dyDescent="0.25">
      <c r="J226" s="30"/>
    </row>
    <row r="227" spans="10:10" x14ac:dyDescent="0.25">
      <c r="J227" s="30"/>
    </row>
    <row r="228" spans="10:10" x14ac:dyDescent="0.25">
      <c r="J228" s="30"/>
    </row>
    <row r="229" spans="10:10" x14ac:dyDescent="0.25">
      <c r="J229" s="30"/>
    </row>
    <row r="230" spans="10:10" x14ac:dyDescent="0.25">
      <c r="J230" s="30"/>
    </row>
    <row r="231" spans="10:10" x14ac:dyDescent="0.25">
      <c r="J231" s="30"/>
    </row>
    <row r="232" spans="10:10" x14ac:dyDescent="0.25">
      <c r="J232" s="30"/>
    </row>
    <row r="233" spans="10:10" x14ac:dyDescent="0.25">
      <c r="J233" s="30"/>
    </row>
    <row r="234" spans="10:10" x14ac:dyDescent="0.25">
      <c r="J234" s="30"/>
    </row>
    <row r="235" spans="10:10" x14ac:dyDescent="0.25">
      <c r="J235" s="30"/>
    </row>
    <row r="236" spans="10:10" x14ac:dyDescent="0.25">
      <c r="J236" s="30"/>
    </row>
    <row r="237" spans="10:10" x14ac:dyDescent="0.25">
      <c r="J237" s="30"/>
    </row>
    <row r="238" spans="10:10" x14ac:dyDescent="0.25">
      <c r="J238" s="30"/>
    </row>
    <row r="239" spans="10:10" x14ac:dyDescent="0.25">
      <c r="J239" s="30"/>
    </row>
    <row r="240" spans="10:10" x14ac:dyDescent="0.25">
      <c r="J240" s="30"/>
    </row>
    <row r="241" spans="10:10" x14ac:dyDescent="0.25">
      <c r="J241" s="30"/>
    </row>
    <row r="242" spans="10:10" x14ac:dyDescent="0.25">
      <c r="J242" s="30"/>
    </row>
    <row r="243" spans="10:10" x14ac:dyDescent="0.25">
      <c r="J243" s="30"/>
    </row>
    <row r="244" spans="10:10" x14ac:dyDescent="0.25">
      <c r="J244" s="30"/>
    </row>
    <row r="245" spans="10:10" x14ac:dyDescent="0.25">
      <c r="J245" s="30"/>
    </row>
    <row r="246" spans="10:10" x14ac:dyDescent="0.25">
      <c r="J246" s="30"/>
    </row>
    <row r="247" spans="10:10" x14ac:dyDescent="0.25">
      <c r="J247" s="30"/>
    </row>
    <row r="248" spans="10:10" x14ac:dyDescent="0.25">
      <c r="J248" s="30"/>
    </row>
    <row r="249" spans="10:10" x14ac:dyDescent="0.25">
      <c r="J249" s="30"/>
    </row>
    <row r="250" spans="10:10" x14ac:dyDescent="0.25">
      <c r="J250" s="30"/>
    </row>
    <row r="251" spans="10:10" x14ac:dyDescent="0.25">
      <c r="J251" s="30"/>
    </row>
    <row r="252" spans="10:10" x14ac:dyDescent="0.25">
      <c r="J252" s="30"/>
    </row>
    <row r="253" spans="10:10" x14ac:dyDescent="0.25">
      <c r="J253" s="30"/>
    </row>
    <row r="254" spans="10:10" x14ac:dyDescent="0.25">
      <c r="J254" s="30"/>
    </row>
    <row r="255" spans="10:10" x14ac:dyDescent="0.25">
      <c r="J255" s="30"/>
    </row>
    <row r="256" spans="10:10" x14ac:dyDescent="0.25">
      <c r="J256" s="30"/>
    </row>
    <row r="257" spans="10:10" x14ac:dyDescent="0.25">
      <c r="J257" s="30"/>
    </row>
    <row r="258" spans="10:10" x14ac:dyDescent="0.25">
      <c r="J258" s="30"/>
    </row>
    <row r="259" spans="10:10" x14ac:dyDescent="0.25">
      <c r="J259" s="30"/>
    </row>
    <row r="260" spans="10:10" x14ac:dyDescent="0.25">
      <c r="J260" s="30"/>
    </row>
    <row r="261" spans="10:10" x14ac:dyDescent="0.25">
      <c r="J261" s="30"/>
    </row>
    <row r="262" spans="10:10" x14ac:dyDescent="0.25">
      <c r="J262" s="30"/>
    </row>
    <row r="263" spans="10:10" x14ac:dyDescent="0.25">
      <c r="J263" s="30"/>
    </row>
    <row r="264" spans="10:10" x14ac:dyDescent="0.25">
      <c r="J264" s="30"/>
    </row>
    <row r="265" spans="10:10" x14ac:dyDescent="0.25">
      <c r="J265" s="30"/>
    </row>
    <row r="266" spans="10:10" x14ac:dyDescent="0.25">
      <c r="J266" s="30"/>
    </row>
    <row r="267" spans="10:10" x14ac:dyDescent="0.25">
      <c r="J267" s="30"/>
    </row>
    <row r="268" spans="10:10" x14ac:dyDescent="0.25">
      <c r="J268" s="30"/>
    </row>
    <row r="269" spans="10:10" x14ac:dyDescent="0.25">
      <c r="J269" s="30"/>
    </row>
    <row r="270" spans="10:10" x14ac:dyDescent="0.25">
      <c r="J270" s="30"/>
    </row>
    <row r="271" spans="10:10" x14ac:dyDescent="0.25">
      <c r="J271" s="30"/>
    </row>
    <row r="272" spans="10:10" x14ac:dyDescent="0.25">
      <c r="J272" s="30"/>
    </row>
    <row r="273" spans="10:10" x14ac:dyDescent="0.25">
      <c r="J273" s="30"/>
    </row>
    <row r="274" spans="10:10" x14ac:dyDescent="0.25">
      <c r="J274" s="30"/>
    </row>
    <row r="275" spans="10:10" x14ac:dyDescent="0.25">
      <c r="J275" s="30"/>
    </row>
    <row r="276" spans="10:10" x14ac:dyDescent="0.25">
      <c r="J276" s="30"/>
    </row>
    <row r="277" spans="10:10" x14ac:dyDescent="0.25">
      <c r="J277" s="30"/>
    </row>
    <row r="278" spans="10:10" x14ac:dyDescent="0.25">
      <c r="J278" s="30"/>
    </row>
    <row r="279" spans="10:10" x14ac:dyDescent="0.25">
      <c r="J279" s="30"/>
    </row>
    <row r="280" spans="10:10" x14ac:dyDescent="0.25">
      <c r="J280" s="30"/>
    </row>
    <row r="281" spans="10:10" x14ac:dyDescent="0.25">
      <c r="J281" s="30"/>
    </row>
    <row r="282" spans="10:10" x14ac:dyDescent="0.25">
      <c r="J282" s="30"/>
    </row>
    <row r="283" spans="10:10" x14ac:dyDescent="0.25">
      <c r="J283" s="30"/>
    </row>
    <row r="284" spans="10:10" x14ac:dyDescent="0.25">
      <c r="J284" s="30"/>
    </row>
    <row r="285" spans="10:10" x14ac:dyDescent="0.25">
      <c r="J285" s="30"/>
    </row>
    <row r="286" spans="10:10" x14ac:dyDescent="0.25">
      <c r="J286" s="30"/>
    </row>
    <row r="287" spans="10:10" x14ac:dyDescent="0.25">
      <c r="J287" s="30"/>
    </row>
    <row r="288" spans="10:10" x14ac:dyDescent="0.25">
      <c r="J288" s="30"/>
    </row>
    <row r="289" spans="10:10" x14ac:dyDescent="0.25">
      <c r="J289" s="30"/>
    </row>
    <row r="290" spans="10:10" x14ac:dyDescent="0.25">
      <c r="J290" s="30"/>
    </row>
    <row r="291" spans="10:10" x14ac:dyDescent="0.25">
      <c r="J291" s="30"/>
    </row>
    <row r="292" spans="10:10" x14ac:dyDescent="0.25">
      <c r="J292" s="30"/>
    </row>
    <row r="293" spans="10:10" x14ac:dyDescent="0.25">
      <c r="J293" s="30"/>
    </row>
    <row r="294" spans="10:10" x14ac:dyDescent="0.25">
      <c r="J294" s="30"/>
    </row>
    <row r="295" spans="10:10" x14ac:dyDescent="0.25">
      <c r="J295" s="30"/>
    </row>
    <row r="296" spans="10:10" x14ac:dyDescent="0.25">
      <c r="J296" s="30"/>
    </row>
    <row r="297" spans="10:10" x14ac:dyDescent="0.25">
      <c r="J297" s="30"/>
    </row>
    <row r="298" spans="10:10" x14ac:dyDescent="0.25">
      <c r="J298" s="30"/>
    </row>
    <row r="299" spans="10:10" x14ac:dyDescent="0.25">
      <c r="J299" s="30"/>
    </row>
    <row r="300" spans="10:10" x14ac:dyDescent="0.25">
      <c r="J300" s="30"/>
    </row>
    <row r="301" spans="10:10" x14ac:dyDescent="0.25">
      <c r="J301" s="30"/>
    </row>
    <row r="302" spans="10:10" x14ac:dyDescent="0.25">
      <c r="J302" s="30"/>
    </row>
    <row r="303" spans="10:10" x14ac:dyDescent="0.25">
      <c r="J303" s="30"/>
    </row>
    <row r="304" spans="10:10" x14ac:dyDescent="0.25">
      <c r="J304" s="30"/>
    </row>
    <row r="305" spans="10:10" x14ac:dyDescent="0.25">
      <c r="J305" s="30"/>
    </row>
    <row r="306" spans="10:10" x14ac:dyDescent="0.25">
      <c r="J306" s="30"/>
    </row>
    <row r="307" spans="10:10" x14ac:dyDescent="0.25">
      <c r="J307" s="30"/>
    </row>
    <row r="308" spans="10:10" x14ac:dyDescent="0.25">
      <c r="J308" s="30"/>
    </row>
    <row r="309" spans="10:10" x14ac:dyDescent="0.25">
      <c r="J309" s="30"/>
    </row>
    <row r="310" spans="10:10" x14ac:dyDescent="0.25">
      <c r="J310" s="30"/>
    </row>
    <row r="311" spans="10:10" x14ac:dyDescent="0.25">
      <c r="J311" s="30"/>
    </row>
    <row r="312" spans="10:10" x14ac:dyDescent="0.25">
      <c r="J312" s="30"/>
    </row>
    <row r="313" spans="10:10" x14ac:dyDescent="0.25">
      <c r="J313" s="30"/>
    </row>
    <row r="314" spans="10:10" x14ac:dyDescent="0.25">
      <c r="J314" s="30"/>
    </row>
    <row r="315" spans="10:10" x14ac:dyDescent="0.25">
      <c r="J315" s="30"/>
    </row>
    <row r="316" spans="10:10" x14ac:dyDescent="0.25">
      <c r="J316" s="30"/>
    </row>
    <row r="317" spans="10:10" x14ac:dyDescent="0.25">
      <c r="J317" s="30"/>
    </row>
    <row r="318" spans="10:10" x14ac:dyDescent="0.25">
      <c r="J318" s="30"/>
    </row>
    <row r="319" spans="10:10" x14ac:dyDescent="0.25">
      <c r="J319" s="30"/>
    </row>
    <row r="320" spans="10:10" x14ac:dyDescent="0.25">
      <c r="J320" s="30"/>
    </row>
    <row r="321" spans="10:10" x14ac:dyDescent="0.25">
      <c r="J321" s="30"/>
    </row>
    <row r="322" spans="10:10" x14ac:dyDescent="0.25">
      <c r="J322" s="30"/>
    </row>
    <row r="323" spans="10:10" x14ac:dyDescent="0.25">
      <c r="J323" s="30"/>
    </row>
  </sheetData>
  <sheetProtection algorithmName="SHA-512" hashValue="Znc+vswyUSz3/1UzBm9LMy9pSZ+B0uDC+YUFDtLKV/ubbqAhzKeK9TNGRCzRdff4ySbO1QJSMRgaf20T46P84Q==" saltValue="dRRD1hybC0/LOrchAthw+g==" spinCount="100000" sheet="1" objects="1" scenarios="1"/>
  <mergeCells count="5">
    <mergeCell ref="A1:H1"/>
    <mergeCell ref="A146:H146"/>
    <mergeCell ref="A147:H147"/>
    <mergeCell ref="A148:H148"/>
    <mergeCell ref="A149:H149"/>
  </mergeCells>
  <phoneticPr fontId="0" type="noConversion"/>
  <printOptions horizontalCentered="1"/>
  <pageMargins left="0.25" right="0.25" top="0.5" bottom="0.5" header="0.3" footer="0.3"/>
  <pageSetup scale="85" fitToHeight="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14A</vt:lpstr>
      <vt:lpstr>14B</vt:lpstr>
      <vt:lpstr>14C</vt:lpstr>
      <vt:lpstr>14D</vt:lpstr>
      <vt:lpstr>14E</vt:lpstr>
      <vt:lpstr>'14A'!Print_Area</vt:lpstr>
      <vt:lpstr>'14B'!Print_Area</vt:lpstr>
      <vt:lpstr>'14C'!Print_Area</vt:lpstr>
      <vt:lpstr>'14D'!Print_Area</vt:lpstr>
      <vt:lpstr>'14E'!Print_Area</vt:lpstr>
      <vt:lpstr>'14A'!Print_Titles</vt:lpstr>
      <vt:lpstr>'14B'!Print_Titles</vt:lpstr>
      <vt:lpstr>'14C'!Print_Titles</vt:lpstr>
      <vt:lpstr>'14D'!Print_Titles</vt:lpstr>
      <vt:lpstr>'14E'!Print_Titles</vt:lpstr>
    </vt:vector>
  </TitlesOfParts>
  <Company>Commonwealth of Virginia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14 of the Superintendent's Annual Report for Virginia</dc:title>
  <dc:creator>Diane Bontoft</dc:creator>
  <cp:lastModifiedBy>Boothe, Emilia (DOE)</cp:lastModifiedBy>
  <cp:lastPrinted>2018-03-29T14:19:23Z</cp:lastPrinted>
  <dcterms:created xsi:type="dcterms:W3CDTF">2004-06-14T19:25:04Z</dcterms:created>
  <dcterms:modified xsi:type="dcterms:W3CDTF">2025-03-06T14:20:50Z</dcterms:modified>
</cp:coreProperties>
</file>