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/>
  <mc:AlternateContent xmlns:mc="http://schemas.openxmlformats.org/markup-compatibility/2006">
    <mc:Choice Requires="x15">
      <x15ac:absPath xmlns:x15ac="http://schemas.microsoft.com/office/spreadsheetml/2010/11/ac" url="S:\ESEA\Budgets\Title III, Part A\T365A250046\3 - Reallocations\Routing Documents\"/>
    </mc:Choice>
  </mc:AlternateContent>
  <xr:revisionPtr revIDLastSave="2" documentId="13_ncr:1_{77EA90FC-8909-4C0A-984D-49556D6E6C74}" xr6:coauthVersionLast="47" xr6:coauthVersionMax="47" xr10:uidLastSave="{15BF3CFA-E9CF-4E9C-A3E9-E67DA848B1F7}"/>
  <bookViews>
    <workbookView xWindow="-120" yWindow="-120" windowWidth="29040" windowHeight="15720" xr2:uid="{00000000-000D-0000-FFFF-FFFF00000000}"/>
  </bookViews>
  <sheets>
    <sheet name="Supts Memo Attachment" sheetId="1" r:id="rId1"/>
  </sheets>
  <definedNames>
    <definedName name="_xlnm.Print_Area" localSheetId="0">'Supts Memo Attachment'!$A$1:$H$142</definedName>
    <definedName name="_xlnm.Print_Titles" localSheetId="0">'Supts Memo Attachment'!$1:$8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G142" i="1"/>
  <c r="H142" i="1" l="1"/>
  <c r="D142" i="1"/>
  <c r="C142" i="1"/>
</calcChain>
</file>

<file path=xl/sharedStrings.xml><?xml version="1.0" encoding="utf-8"?>
<sst xmlns="http://schemas.openxmlformats.org/spreadsheetml/2006/main" count="264" uniqueCount="153">
  <si>
    <t>Attachment B</t>
  </si>
  <si>
    <t>Superintendent's Newsletter #2026-09</t>
  </si>
  <si>
    <t>ELEMENTARY AND SECONDARY EDUCATION ACT OF 1965</t>
  </si>
  <si>
    <t>TITLE III, PART A, LANGUAGE INSTRUCTION</t>
  </si>
  <si>
    <t xml:space="preserve"> FOR ENGLISH LEARNERS AND IMMIGRANT STUDENTS</t>
  </si>
  <si>
    <t>REVISED 2025-2026 GRANT ALLOCATIONS FOR EL REALLOCATION AND FINAL FALL ENROLLMENT</t>
  </si>
  <si>
    <t>DIVISION
NO</t>
  </si>
  <si>
    <t>SCHOOL DIVISION</t>
  </si>
  <si>
    <t>EL ENROLLMENT
24-25</t>
  </si>
  <si>
    <t>EL AWARD</t>
  </si>
  <si>
    <t>Column1</t>
  </si>
  <si>
    <t>QUALIFIES FOR SIGNIFICANT INCREASE FOR IMMIGRANT CHILDREN AND YOUTH AWARD</t>
  </si>
  <si>
    <t>IMMIGRANT CHILDREN AND YOUTH AWARD</t>
  </si>
  <si>
    <t>2025-2026
TOTAL ENTITLEMENT</t>
  </si>
  <si>
    <t>Accomack County Public Schools</t>
  </si>
  <si>
    <t>Yes</t>
  </si>
  <si>
    <t>Albemarle County Public Schools</t>
  </si>
  <si>
    <t>Alleghany Highlands Public Schools</t>
  </si>
  <si>
    <t>*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</si>
  <si>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</si>
  <si>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</si>
  <si>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</si>
  <si>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</si>
  <si>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</si>
  <si>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</si>
  <si>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</si>
  <si>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</si>
  <si>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</si>
  <si>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Brunswick County Public Schools</t>
  </si>
  <si>
    <t>Buchanan County Public Schools</t>
  </si>
  <si>
    <t>Buckingham County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</si>
  <si>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</si>
  <si>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</si>
  <si>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</si>
  <si>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</si>
  <si>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</si>
  <si>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Chesterfield County Public Schools</t>
  </si>
  <si>
    <t>Clarke County Public Schools</t>
  </si>
  <si>
    <t>Craig County Public Schools</t>
  </si>
  <si>
    <t>Culpeper County Public Schools</t>
  </si>
  <si>
    <t>Cumberland County Public Schools</t>
  </si>
  <si>
    <t>Dickenson County Public Schools</t>
  </si>
  <si>
    <t>Dinwiddie County Public Schools</t>
  </si>
  <si>
    <t>Essex County Public Schools</t>
  </si>
  <si>
    <t>Fairfax County Public Schools</t>
  </si>
  <si>
    <t>Fauquier County Public Schools</t>
  </si>
  <si>
    <t>Floyd County Public Schools</t>
  </si>
  <si>
    <t>Fluvanna County Public Schools</t>
  </si>
  <si>
    <t>Franklin County Public Schools</t>
  </si>
  <si>
    <t>Frederick County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</si>
  <si>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</si>
  <si>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</si>
  <si>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</si>
  <si>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</si>
  <si>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</si>
  <si>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</si>
  <si>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</si>
  <si>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Hanover County Public Schools</t>
  </si>
  <si>
    <t>Henrico County Public Schools</t>
  </si>
  <si>
    <t>Henry County Public Schools</t>
  </si>
  <si>
    <t>Highland County Public Schools</t>
  </si>
  <si>
    <t>Isle of Wight County Public Schools</t>
  </si>
  <si>
    <t>King George County Public Schools</t>
  </si>
  <si>
    <t>King &amp; Queen County Public Schools</t>
  </si>
  <si>
    <t>King William County Public Schools</t>
  </si>
  <si>
    <t>Lancaster County Public Schools</t>
  </si>
  <si>
    <t>Lee County Public Schools</t>
  </si>
  <si>
    <t>Loudoun County Public Schools</t>
  </si>
  <si>
    <t>Louisa County Public Schools</t>
  </si>
  <si>
    <t>Lunenburg County Public Schools</t>
  </si>
  <si>
    <t>Madison County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</si>
  <si>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</si>
  <si>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</si>
  <si>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</si>
  <si>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</si>
  <si>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</si>
  <si>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</si>
  <si>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Northampton County Public Schools</t>
  </si>
  <si>
    <t>Northumberland County Public Schools</t>
  </si>
  <si>
    <t>Nottoway County Public Schools</t>
  </si>
  <si>
    <t>Orange County Public Schools</t>
  </si>
  <si>
    <t>Page County Public Schools</t>
  </si>
  <si>
    <t>Patrick County Public Schools</t>
  </si>
  <si>
    <t>Pittsylvania County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</si>
  <si>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</si>
  <si>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</si>
  <si>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</si>
  <si>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</si>
  <si>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</si>
  <si>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Rappahannock County Public Schools</t>
  </si>
  <si>
    <t>Richmond County Public Schools</t>
  </si>
  <si>
    <t>Roanoke County Public Schools</t>
  </si>
  <si>
    <t>Rockbridge County Public Schools</t>
  </si>
  <si>
    <t>Rockingham County Public Schools</t>
  </si>
  <si>
    <t>Russell County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</si>
  <si>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</si>
  <si>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</si>
  <si>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</si>
  <si>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</si>
  <si>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</si>
  <si>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</si>
  <si>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Surry County Public Schools</t>
  </si>
  <si>
    <t>Sussex County Public Schools</t>
  </si>
  <si>
    <t>Tazewell County Public Schools</t>
  </si>
  <si>
    <t>Warren County Public Schools</t>
  </si>
  <si>
    <t>Washington County Public Schools</t>
  </si>
  <si>
    <t>Westmoreland County Public Schools</t>
  </si>
  <si>
    <t>Wise County Public Schools</t>
  </si>
  <si>
    <t>Wythe County Public Schools</t>
  </si>
  <si>
    <t>York County Public Schools</t>
  </si>
  <si>
    <t>Alexandria City Public Schools</t>
  </si>
  <si>
    <t>Bristol City Public Schools</t>
  </si>
  <si>
    <t>Buena Vista City Public Schools</t>
  </si>
  <si>
    <t>Charlottesville City Public Schools</t>
  </si>
  <si>
    <t>Colonial Heights City Public Schools</t>
  </si>
  <si>
    <t>Danville City Public Schools</t>
  </si>
  <si>
    <t>Falls Church City Public Schools</t>
  </si>
  <si>
    <t>Fredericksburg City Public Schools</t>
  </si>
  <si>
    <t>Galax City Public Schools</t>
  </si>
  <si>
    <t>Hampton City Public Schools</t>
  </si>
  <si>
    <t>Harrisonburg City Public Schools</t>
  </si>
  <si>
    <t>Hopewell City Public Schools</t>
  </si>
  <si>
    <t>Lynchburg City Public Schools</t>
  </si>
  <si>
    <t>Martinsville City Public Schools</t>
  </si>
  <si>
    <t>Newport News City Public Schools</t>
  </si>
  <si>
    <t>Norfolk City Public Schools</t>
  </si>
  <si>
    <t>Norton City Public Schools</t>
  </si>
  <si>
    <t>Petersburg City Public Schools</t>
  </si>
  <si>
    <t>Portsmouth City Public Schools</t>
  </si>
  <si>
    <t>Radford City Public Schools</t>
  </si>
  <si>
    <t>Richmond City Public Schools</t>
  </si>
  <si>
    <t>Roanoke City Public Schools</t>
  </si>
  <si>
    <t>Staunton City Public Schools</t>
  </si>
  <si>
    <t>Suffolk City Public Schools</t>
  </si>
  <si>
    <t>Virginia Beach City Public Schools</t>
  </si>
  <si>
    <t>Waynesboro City Public Schools</t>
  </si>
  <si>
    <t>Williamsburg-James City County Public Schools</t>
  </si>
  <si>
    <t>Winchester City Public Schools</t>
  </si>
  <si>
    <t>Franklin City Public Schools</t>
  </si>
  <si>
    <t>Chesapeake City Public Schools</t>
  </si>
  <si>
    <t>Lexington City Public Schools</t>
  </si>
  <si>
    <t>Salem City Public Schools</t>
  </si>
  <si>
    <t>Poquoson City Public Schools</t>
  </si>
  <si>
    <t>Manassas City Public Schools</t>
  </si>
  <si>
    <t>Manassas Park City Public Schools</t>
  </si>
  <si>
    <t>Colonial Beach Public Schools</t>
  </si>
  <si>
    <t>West Point Public Schools</t>
  </si>
  <si>
    <t>218</t>
  </si>
  <si>
    <t>Virginia School for the Deaf and Blind-Staunton</t>
  </si>
  <si>
    <t>Department of Juvenile Justice</t>
  </si>
  <si>
    <t>TOTAL</t>
  </si>
  <si>
    <t>* School divisions that receive less than $10,000 through the LEP grant award allocation must apply in a consortium with one or more school divisions to receive the award.  These divisions are indicated by an asterisk next to the LEP award.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</si>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</sst>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[$-409]mmmm\ d\,\ yyyy;@"/>
  </numFmts>
  <fonts count="17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b/>
      <sz val="9"/>
      <color theme="1"/>
      <name val="Arial"/>
      <family val="2"/>
    </font>
    <font>
      <sz val="9"/>
      <color theme="4" tint="0.79998168889431442"/>
      <name val="Arial"/>
      <family val="2"/>
    </font>
    <font>
      <b/>
      <sz val="9"/>
      <color theme="4"/>
      <name val="Arial"/>
      <family val="2"/>
    </font>
    <font>
      <sz val="12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3" fillId="0" borderId="0" xfId="0" applyFont="1"/>
    <xf numFmtId="0" fontId="10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/>
    <xf numFmtId="0" fontId="12" fillId="0" borderId="0" xfId="0" applyFont="1"/>
    <xf numFmtId="0" fontId="4" fillId="0" borderId="1" xfId="0" applyFont="1" applyBorder="1"/>
    <xf numFmtId="165" fontId="4" fillId="0" borderId="1" xfId="1" applyNumberFormat="1" applyFont="1" applyBorder="1"/>
    <xf numFmtId="44" fontId="4" fillId="0" borderId="1" xfId="2" applyFont="1" applyBorder="1"/>
    <xf numFmtId="44" fontId="4" fillId="0" borderId="6" xfId="2" applyFont="1" applyBorder="1"/>
    <xf numFmtId="165" fontId="12" fillId="0" borderId="8" xfId="1" applyNumberFormat="1" applyFont="1" applyBorder="1"/>
    <xf numFmtId="44" fontId="12" fillId="0" borderId="8" xfId="2" applyFont="1" applyBorder="1"/>
    <xf numFmtId="44" fontId="12" fillId="0" borderId="9" xfId="2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/>
    </xf>
    <xf numFmtId="164" fontId="8" fillId="2" borderId="5" xfId="3" applyNumberFormat="1" applyFont="1" applyFill="1" applyBorder="1" applyAlignment="1">
      <alignment horizontal="center"/>
    </xf>
    <xf numFmtId="164" fontId="8" fillId="0" borderId="5" xfId="3" applyNumberFormat="1" applyFont="1" applyBorder="1" applyAlignment="1">
      <alignment horizontal="center"/>
    </xf>
    <xf numFmtId="0" fontId="13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4" fontId="15" fillId="0" borderId="0" xfId="0" applyNumberFormat="1" applyFont="1"/>
    <xf numFmtId="0" fontId="15" fillId="0" borderId="0" xfId="0" applyFont="1"/>
    <xf numFmtId="0" fontId="16" fillId="0" borderId="8" xfId="0" applyFont="1" applyBorder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166" fontId="5" fillId="0" borderId="13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H142" totalsRowShown="0" headerRowDxfId="12" dataDxfId="11" headerRowBorderDxfId="9" tableBorderDxfId="10" totalsRowBorderDxfId="8">
  <autoFilter ref="A8:H142" xr:uid="{00000000-0009-0000-0100-000001000000}"/>
  <tableColumns count="8">
    <tableColumn id="1" xr3:uid="{00000000-0010-0000-0000-000001000000}" name="DIVISION_x000a_NO" dataDxfId="7"/>
    <tableColumn id="2" xr3:uid="{00000000-0010-0000-0000-000002000000}" name="SCHOOL DIVISION" dataDxfId="6"/>
    <tableColumn id="3" xr3:uid="{00000000-0010-0000-0000-000003000000}" name="EL ENROLLMENT_x000a_24-25" dataDxfId="5" dataCellStyle="Comma"/>
    <tableColumn id="4" xr3:uid="{00000000-0010-0000-0000-000004000000}" name="EL AWARD" dataDxfId="4" dataCellStyle="Currency"/>
    <tableColumn id="5" xr3:uid="{00000000-0010-0000-0000-000005000000}" name="Column1" dataDxfId="3"/>
    <tableColumn id="6" xr3:uid="{00000000-0010-0000-0000-000006000000}" name="QUALIFIES FOR SIGNIFICANT INCREASE FOR IMMIGRANT CHILDREN AND YOUTH AWARD" dataDxfId="2"/>
    <tableColumn id="7" xr3:uid="{00000000-0010-0000-0000-000007000000}" name="IMMIGRANT CHILDREN AND YOUTH AWARD" dataDxfId="1" dataCellStyle="Currency"/>
    <tableColumn id="8" xr3:uid="{00000000-0010-0000-0000-000008000000}" name="2025-2026_x000a_TOTAL ENTITLEMENT" data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llocation Table" altTextSummary="Title IIIA Allocation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tabSelected="1" topLeftCell="A125" zoomScaleNormal="100" workbookViewId="0">
      <selection activeCell="A3" sqref="A3:H3"/>
    </sheetView>
  </sheetViews>
  <sheetFormatPr defaultColWidth="0" defaultRowHeight="15.75" zeroHeight="1"/>
  <cols>
    <col min="1" max="1" width="7.25" style="1" customWidth="1"/>
    <col min="2" max="2" width="34.5" style="1" customWidth="1"/>
    <col min="3" max="3" width="11.375" style="1" customWidth="1"/>
    <col min="4" max="4" width="12.625" style="1" bestFit="1" customWidth="1"/>
    <col min="5" max="5" width="1.625" style="1" customWidth="1"/>
    <col min="6" max="6" width="16.125" style="24" customWidth="1"/>
    <col min="7" max="7" width="13.625" style="1" customWidth="1"/>
    <col min="8" max="8" width="13.875" style="1" customWidth="1"/>
    <col min="9" max="9" width="0.75" customWidth="1"/>
    <col min="10" max="16384" width="9" hidden="1"/>
  </cols>
  <sheetData>
    <row r="1" spans="1:9">
      <c r="A1" s="27" t="s">
        <v>0</v>
      </c>
      <c r="B1" s="27"/>
      <c r="C1" s="27"/>
      <c r="D1" s="27"/>
      <c r="E1" s="27"/>
      <c r="F1" s="27"/>
      <c r="G1" s="27"/>
      <c r="H1" s="27"/>
      <c r="I1" s="4"/>
    </row>
    <row r="2" spans="1:9">
      <c r="A2" s="27" t="s">
        <v>1</v>
      </c>
      <c r="B2" s="27"/>
      <c r="C2" s="27"/>
      <c r="D2" s="27"/>
      <c r="E2" s="27"/>
      <c r="F2" s="27"/>
      <c r="G2" s="27"/>
      <c r="H2" s="27"/>
      <c r="I2" s="4"/>
    </row>
    <row r="3" spans="1:9">
      <c r="A3" s="28">
        <v>46093</v>
      </c>
      <c r="B3" s="28"/>
      <c r="C3" s="28"/>
      <c r="D3" s="28"/>
      <c r="E3" s="28"/>
      <c r="F3" s="28"/>
      <c r="G3" s="28"/>
      <c r="H3" s="28"/>
      <c r="I3" s="4"/>
    </row>
    <row r="4" spans="1:9">
      <c r="A4" s="29" t="s">
        <v>2</v>
      </c>
      <c r="B4" s="30"/>
      <c r="C4" s="30"/>
      <c r="D4" s="30"/>
      <c r="E4" s="30"/>
      <c r="F4" s="30"/>
      <c r="G4" s="30"/>
      <c r="H4" s="31"/>
      <c r="I4" s="4"/>
    </row>
    <row r="5" spans="1:9">
      <c r="A5" s="32" t="s">
        <v>3</v>
      </c>
      <c r="B5" s="33"/>
      <c r="C5" s="33"/>
      <c r="D5" s="33"/>
      <c r="E5" s="33"/>
      <c r="F5" s="33"/>
      <c r="G5" s="33"/>
      <c r="H5" s="34"/>
      <c r="I5" s="4"/>
    </row>
    <row r="6" spans="1:9">
      <c r="A6" s="32" t="s">
        <v>4</v>
      </c>
      <c r="B6" s="33"/>
      <c r="C6" s="33"/>
      <c r="D6" s="33"/>
      <c r="E6" s="33"/>
      <c r="F6" s="33"/>
      <c r="G6" s="33"/>
      <c r="H6" s="34"/>
      <c r="I6" s="4"/>
    </row>
    <row r="7" spans="1:9">
      <c r="A7" s="35" t="s">
        <v>5</v>
      </c>
      <c r="B7" s="36"/>
      <c r="C7" s="36"/>
      <c r="D7" s="36"/>
      <c r="E7" s="36"/>
      <c r="F7" s="36"/>
      <c r="G7" s="36"/>
      <c r="H7" s="37"/>
      <c r="I7" s="4"/>
    </row>
    <row r="8" spans="1:9" s="2" customFormat="1" ht="84">
      <c r="A8" s="13" t="s">
        <v>6</v>
      </c>
      <c r="B8" s="14" t="s">
        <v>7</v>
      </c>
      <c r="C8" s="14" t="s">
        <v>8</v>
      </c>
      <c r="D8" s="14" t="s">
        <v>9</v>
      </c>
      <c r="E8" s="15" t="s">
        <v>10</v>
      </c>
      <c r="F8" s="14" t="s">
        <v>11</v>
      </c>
      <c r="G8" s="14" t="s">
        <v>12</v>
      </c>
      <c r="H8" s="16" t="s">
        <v>13</v>
      </c>
      <c r="I8" s="4"/>
    </row>
    <row r="9" spans="1:9" s="3" customFormat="1">
      <c r="A9" s="18">
        <v>1</v>
      </c>
      <c r="B9" s="6" t="s">
        <v>14</v>
      </c>
      <c r="C9" s="7">
        <v>781</v>
      </c>
      <c r="D9" s="8">
        <v>86245.81</v>
      </c>
      <c r="E9" s="25"/>
      <c r="F9" s="21" t="s">
        <v>15</v>
      </c>
      <c r="G9" s="8">
        <v>4704.22</v>
      </c>
      <c r="H9" s="9">
        <f>Table1[[#This Row],[EL AWARD]]+Table1[[#This Row],[IMMIGRANT CHILDREN AND YOUTH AWARD]]</f>
        <v>90950.03</v>
      </c>
      <c r="I9" s="4"/>
    </row>
    <row r="10" spans="1:9" s="3" customFormat="1">
      <c r="A10" s="19">
        <v>2</v>
      </c>
      <c r="B10" s="6" t="s">
        <v>16</v>
      </c>
      <c r="C10" s="7">
        <v>1552</v>
      </c>
      <c r="D10" s="8">
        <v>171387.31</v>
      </c>
      <c r="E10" s="21"/>
      <c r="F10" s="21" t="s">
        <v>15</v>
      </c>
      <c r="G10" s="8">
        <v>11750.22</v>
      </c>
      <c r="H10" s="9">
        <f>Table1[[#This Row],[EL AWARD]]+Table1[[#This Row],[IMMIGRANT CHILDREN AND YOUTH AWARD]]</f>
        <v>183137.53</v>
      </c>
      <c r="I10" s="4"/>
    </row>
    <row r="11" spans="1:9" s="3" customFormat="1">
      <c r="A11" s="18">
        <v>3</v>
      </c>
      <c r="B11" s="6" t="s">
        <v>17</v>
      </c>
      <c r="C11" s="7">
        <v>41</v>
      </c>
      <c r="D11" s="8">
        <v>4527.63</v>
      </c>
      <c r="E11" s="22" t="s">
        <v>18</v>
      </c>
      <c r="F11" s="21"/>
      <c r="G11" s="8">
        <v>0</v>
      </c>
      <c r="H11" s="9">
        <f>Table1[[#This Row],[EL AWARD]]+Table1[[#This Row],[IMMIGRANT CHILDREN AND YOUTH AWARD]]</f>
        <v>4527.63</v>
      </c>
      <c r="I11" s="4"/>
    </row>
    <row r="12" spans="1:9" s="3" customFormat="1">
      <c r="A12" s="19">
        <v>4</v>
      </c>
      <c r="B12" s="6" t="s">
        <v>19</v>
      </c>
      <c r="C12" s="7">
        <v>80</v>
      </c>
      <c r="D12" s="8">
        <v>8834.4000000000015</v>
      </c>
      <c r="E12" s="22" t="s">
        <v>18</v>
      </c>
      <c r="F12" s="21"/>
      <c r="G12" s="8">
        <v>0</v>
      </c>
      <c r="H12" s="9">
        <f>Table1[[#This Row],[EL AWARD]]+Table1[[#This Row],[IMMIGRANT CHILDREN AND YOUTH AWARD]]</f>
        <v>8834.4000000000015</v>
      </c>
      <c r="I12" s="4"/>
    </row>
    <row r="13" spans="1:9" s="3" customFormat="1">
      <c r="A13" s="18">
        <v>5</v>
      </c>
      <c r="B13" s="6" t="s">
        <v>20</v>
      </c>
      <c r="C13" s="7">
        <v>67</v>
      </c>
      <c r="D13" s="8">
        <v>7398.8099999999995</v>
      </c>
      <c r="E13" s="22" t="s">
        <v>18</v>
      </c>
      <c r="F13" s="21"/>
      <c r="G13" s="8">
        <v>0</v>
      </c>
      <c r="H13" s="9">
        <f>Table1[[#This Row],[EL AWARD]]+Table1[[#This Row],[IMMIGRANT CHILDREN AND YOUTH AWARD]]</f>
        <v>7398.8099999999995</v>
      </c>
      <c r="I13" s="4"/>
    </row>
    <row r="14" spans="1:9" s="3" customFormat="1">
      <c r="A14" s="19">
        <v>6</v>
      </c>
      <c r="B14" s="6" t="s">
        <v>21</v>
      </c>
      <c r="C14" s="7">
        <v>42</v>
      </c>
      <c r="D14" s="8">
        <v>4638.0599999999995</v>
      </c>
      <c r="E14" s="22" t="s">
        <v>18</v>
      </c>
      <c r="F14" s="21"/>
      <c r="G14" s="8">
        <v>0</v>
      </c>
      <c r="H14" s="9">
        <f>Table1[[#This Row],[EL AWARD]]+Table1[[#This Row],[IMMIGRANT CHILDREN AND YOUTH AWARD]]</f>
        <v>4638.0599999999995</v>
      </c>
      <c r="I14" s="4"/>
    </row>
    <row r="15" spans="1:9" s="3" customFormat="1">
      <c r="A15" s="18">
        <v>7</v>
      </c>
      <c r="B15" s="6" t="s">
        <v>22</v>
      </c>
      <c r="C15" s="7">
        <v>6011</v>
      </c>
      <c r="D15" s="8">
        <v>663794.54</v>
      </c>
      <c r="E15" s="25"/>
      <c r="F15" s="21" t="s">
        <v>15</v>
      </c>
      <c r="G15" s="8">
        <v>49098.51</v>
      </c>
      <c r="H15" s="9">
        <f>Table1[[#This Row],[EL AWARD]]+Table1[[#This Row],[IMMIGRANT CHILDREN AND YOUTH AWARD]]</f>
        <v>712893.05</v>
      </c>
      <c r="I15" s="4"/>
    </row>
    <row r="16" spans="1:9" s="3" customFormat="1">
      <c r="A16" s="19">
        <v>8</v>
      </c>
      <c r="B16" s="6" t="s">
        <v>23</v>
      </c>
      <c r="C16" s="7">
        <v>328</v>
      </c>
      <c r="D16" s="8">
        <v>36221.03</v>
      </c>
      <c r="E16" s="21"/>
      <c r="F16" s="21"/>
      <c r="G16" s="8">
        <v>0</v>
      </c>
      <c r="H16" s="9">
        <f>Table1[[#This Row],[EL AWARD]]+Table1[[#This Row],[IMMIGRANT CHILDREN AND YOUTH AWARD]]</f>
        <v>36221.03</v>
      </c>
      <c r="I16" s="4"/>
    </row>
    <row r="17" spans="1:9" s="3" customFormat="1">
      <c r="A17" s="18">
        <v>9</v>
      </c>
      <c r="B17" s="6" t="s">
        <v>24</v>
      </c>
      <c r="C17" s="7">
        <v>2</v>
      </c>
      <c r="D17" s="8">
        <v>220.86</v>
      </c>
      <c r="E17" s="22" t="s">
        <v>18</v>
      </c>
      <c r="F17" s="21"/>
      <c r="G17" s="8">
        <v>0</v>
      </c>
      <c r="H17" s="9">
        <f>Table1[[#This Row],[EL AWARD]]+Table1[[#This Row],[IMMIGRANT CHILDREN AND YOUTH AWARD]]</f>
        <v>220.86</v>
      </c>
      <c r="I17" s="4"/>
    </row>
    <row r="18" spans="1:9" s="3" customFormat="1">
      <c r="A18" s="19">
        <v>10</v>
      </c>
      <c r="B18" s="6" t="s">
        <v>25</v>
      </c>
      <c r="C18" s="7">
        <v>125</v>
      </c>
      <c r="D18" s="8">
        <v>13803.75</v>
      </c>
      <c r="E18" s="22"/>
      <c r="F18" s="21"/>
      <c r="G18" s="8">
        <v>0</v>
      </c>
      <c r="H18" s="9">
        <f>Table1[[#This Row],[EL AWARD]]+Table1[[#This Row],[IMMIGRANT CHILDREN AND YOUTH AWARD]]</f>
        <v>13803.75</v>
      </c>
      <c r="I18" s="4"/>
    </row>
    <row r="19" spans="1:9" s="3" customFormat="1">
      <c r="A19" s="18">
        <v>11</v>
      </c>
      <c r="B19" s="6" t="s">
        <v>26</v>
      </c>
      <c r="C19" s="7">
        <v>2</v>
      </c>
      <c r="D19" s="8">
        <v>0</v>
      </c>
      <c r="E19" s="22" t="s">
        <v>18</v>
      </c>
      <c r="F19" s="21"/>
      <c r="G19" s="8">
        <v>0</v>
      </c>
      <c r="H19" s="9">
        <f>Table1[[#This Row],[EL AWARD]]+Table1[[#This Row],[IMMIGRANT CHILDREN AND YOUTH AWARD]]</f>
        <v>0</v>
      </c>
      <c r="I19" s="4"/>
    </row>
    <row r="20" spans="1:9" s="3" customFormat="1">
      <c r="A20" s="19">
        <v>12</v>
      </c>
      <c r="B20" s="6" t="s">
        <v>27</v>
      </c>
      <c r="C20" s="7">
        <v>122</v>
      </c>
      <c r="D20" s="8">
        <v>13472.460000000001</v>
      </c>
      <c r="E20" s="22"/>
      <c r="F20" s="21" t="s">
        <v>15</v>
      </c>
      <c r="G20" s="8">
        <v>2661.03</v>
      </c>
      <c r="H20" s="9">
        <f>Table1[[#This Row],[EL AWARD]]+Table1[[#This Row],[IMMIGRANT CHILDREN AND YOUTH AWARD]]</f>
        <v>16133.490000000002</v>
      </c>
      <c r="I20" s="4"/>
    </row>
    <row r="21" spans="1:9" s="3" customFormat="1">
      <c r="A21" s="18">
        <v>13</v>
      </c>
      <c r="B21" s="6" t="s">
        <v>28</v>
      </c>
      <c r="C21" s="7">
        <v>19</v>
      </c>
      <c r="D21" s="8">
        <v>2098.17</v>
      </c>
      <c r="E21" s="22" t="s">
        <v>18</v>
      </c>
      <c r="F21" s="21"/>
      <c r="G21" s="8">
        <v>0</v>
      </c>
      <c r="H21" s="9">
        <f>Table1[[#This Row],[EL AWARD]]+Table1[[#This Row],[IMMIGRANT CHILDREN AND YOUTH AWARD]]</f>
        <v>2098.17</v>
      </c>
      <c r="I21" s="4"/>
    </row>
    <row r="22" spans="1:9" s="3" customFormat="1">
      <c r="A22" s="19">
        <v>14</v>
      </c>
      <c r="B22" s="6" t="s">
        <v>29</v>
      </c>
      <c r="C22" s="7">
        <v>10</v>
      </c>
      <c r="D22" s="8">
        <v>1104.3</v>
      </c>
      <c r="E22" s="22" t="s">
        <v>18</v>
      </c>
      <c r="F22" s="21"/>
      <c r="G22" s="8">
        <v>0</v>
      </c>
      <c r="H22" s="9">
        <f>Table1[[#This Row],[EL AWARD]]+Table1[[#This Row],[IMMIGRANT CHILDREN AND YOUTH AWARD]]</f>
        <v>1104.3</v>
      </c>
      <c r="I22" s="4"/>
    </row>
    <row r="23" spans="1:9" s="3" customFormat="1">
      <c r="A23" s="18">
        <v>15</v>
      </c>
      <c r="B23" s="6" t="s">
        <v>30</v>
      </c>
      <c r="C23" s="7">
        <v>33</v>
      </c>
      <c r="D23" s="8">
        <v>3644.1899999999996</v>
      </c>
      <c r="E23" s="22" t="s">
        <v>18</v>
      </c>
      <c r="F23" s="21"/>
      <c r="G23" s="8">
        <v>0</v>
      </c>
      <c r="H23" s="9">
        <f>Table1[[#This Row],[EL AWARD]]+Table1[[#This Row],[IMMIGRANT CHILDREN AND YOUTH AWARD]]</f>
        <v>3644.1899999999996</v>
      </c>
      <c r="I23" s="4"/>
    </row>
    <row r="24" spans="1:9" s="3" customFormat="1">
      <c r="A24" s="19">
        <v>16</v>
      </c>
      <c r="B24" s="6" t="s">
        <v>31</v>
      </c>
      <c r="C24" s="7">
        <v>232</v>
      </c>
      <c r="D24" s="8">
        <v>25619.75</v>
      </c>
      <c r="E24" s="21"/>
      <c r="F24" s="21" t="s">
        <v>15</v>
      </c>
      <c r="G24" s="8">
        <v>3877.93</v>
      </c>
      <c r="H24" s="9">
        <f>Table1[[#This Row],[EL AWARD]]+Table1[[#This Row],[IMMIGRANT CHILDREN AND YOUTH AWARD]]</f>
        <v>29497.68</v>
      </c>
      <c r="I24" s="4"/>
    </row>
    <row r="25" spans="1:9" s="3" customFormat="1">
      <c r="A25" s="18">
        <v>17</v>
      </c>
      <c r="B25" s="6" t="s">
        <v>32</v>
      </c>
      <c r="C25" s="7">
        <v>195</v>
      </c>
      <c r="D25" s="8">
        <v>21533.85</v>
      </c>
      <c r="E25" s="25"/>
      <c r="F25" s="21"/>
      <c r="G25" s="8">
        <v>0</v>
      </c>
      <c r="H25" s="9">
        <f>Table1[[#This Row],[EL AWARD]]+Table1[[#This Row],[IMMIGRANT CHILDREN AND YOUTH AWARD]]</f>
        <v>21533.85</v>
      </c>
      <c r="I25" s="4"/>
    </row>
    <row r="26" spans="1:9" s="3" customFormat="1">
      <c r="A26" s="19">
        <v>18</v>
      </c>
      <c r="B26" s="6" t="s">
        <v>33</v>
      </c>
      <c r="C26" s="7">
        <v>159</v>
      </c>
      <c r="D26" s="8">
        <v>17558.37</v>
      </c>
      <c r="E26" s="21"/>
      <c r="F26" s="21"/>
      <c r="G26" s="8">
        <v>0</v>
      </c>
      <c r="H26" s="9">
        <f>Table1[[#This Row],[EL AWARD]]+Table1[[#This Row],[IMMIGRANT CHILDREN AND YOUTH AWARD]]</f>
        <v>17558.37</v>
      </c>
      <c r="I26" s="4"/>
    </row>
    <row r="27" spans="1:9" s="3" customFormat="1">
      <c r="A27" s="18">
        <v>19</v>
      </c>
      <c r="B27" s="6" t="s">
        <v>34</v>
      </c>
      <c r="C27" s="7">
        <v>2</v>
      </c>
      <c r="D27" s="8">
        <v>220.86</v>
      </c>
      <c r="E27" s="22" t="s">
        <v>18</v>
      </c>
      <c r="F27" s="21"/>
      <c r="G27" s="8">
        <v>0</v>
      </c>
      <c r="H27" s="9">
        <f>Table1[[#This Row],[EL AWARD]]+Table1[[#This Row],[IMMIGRANT CHILDREN AND YOUTH AWARD]]</f>
        <v>220.86</v>
      </c>
      <c r="I27" s="4"/>
    </row>
    <row r="28" spans="1:9" s="3" customFormat="1">
      <c r="A28" s="19">
        <v>20</v>
      </c>
      <c r="B28" s="6" t="s">
        <v>35</v>
      </c>
      <c r="C28" s="7">
        <v>13</v>
      </c>
      <c r="D28" s="8">
        <v>1435.59</v>
      </c>
      <c r="E28" s="22" t="s">
        <v>18</v>
      </c>
      <c r="F28" s="21"/>
      <c r="G28" s="8">
        <v>0</v>
      </c>
      <c r="H28" s="9">
        <f>Table1[[#This Row],[EL AWARD]]+Table1[[#This Row],[IMMIGRANT CHILDREN AND YOUTH AWARD]]</f>
        <v>1435.59</v>
      </c>
      <c r="I28" s="4"/>
    </row>
    <row r="29" spans="1:9" s="3" customFormat="1">
      <c r="A29" s="18">
        <v>21</v>
      </c>
      <c r="B29" s="6" t="s">
        <v>36</v>
      </c>
      <c r="C29" s="7">
        <v>7229</v>
      </c>
      <c r="D29" s="8">
        <v>798298.24000000011</v>
      </c>
      <c r="E29" s="25"/>
      <c r="F29" s="21" t="s">
        <v>15</v>
      </c>
      <c r="G29" s="8">
        <v>32572.720000000001</v>
      </c>
      <c r="H29" s="9">
        <f>Table1[[#This Row],[EL AWARD]]+Table1[[#This Row],[IMMIGRANT CHILDREN AND YOUTH AWARD]]</f>
        <v>830870.96000000008</v>
      </c>
      <c r="I29" s="4"/>
    </row>
    <row r="30" spans="1:9" s="3" customFormat="1">
      <c r="A30" s="19">
        <v>22</v>
      </c>
      <c r="B30" s="6" t="s">
        <v>37</v>
      </c>
      <c r="C30" s="7">
        <v>126</v>
      </c>
      <c r="D30" s="8">
        <v>13914.18</v>
      </c>
      <c r="E30" s="22"/>
      <c r="F30" s="21"/>
      <c r="G30" s="8">
        <v>0</v>
      </c>
      <c r="H30" s="9">
        <f>Table1[[#This Row],[EL AWARD]]+Table1[[#This Row],[IMMIGRANT CHILDREN AND YOUTH AWARD]]</f>
        <v>13914.18</v>
      </c>
      <c r="I30" s="4"/>
    </row>
    <row r="31" spans="1:9" s="3" customFormat="1">
      <c r="A31" s="18">
        <v>23</v>
      </c>
      <c r="B31" s="6" t="s">
        <v>38</v>
      </c>
      <c r="C31" s="7">
        <v>1</v>
      </c>
      <c r="D31" s="8">
        <v>110.42999999999999</v>
      </c>
      <c r="E31" s="22" t="s">
        <v>18</v>
      </c>
      <c r="F31" s="21"/>
      <c r="G31" s="8">
        <v>0</v>
      </c>
      <c r="H31" s="9">
        <f>Table1[[#This Row],[EL AWARD]]+Table1[[#This Row],[IMMIGRANT CHILDREN AND YOUTH AWARD]]</f>
        <v>110.42999999999999</v>
      </c>
      <c r="I31" s="4"/>
    </row>
    <row r="32" spans="1:9" s="3" customFormat="1">
      <c r="A32" s="19">
        <v>24</v>
      </c>
      <c r="B32" s="6" t="s">
        <v>39</v>
      </c>
      <c r="C32" s="7">
        <v>1531</v>
      </c>
      <c r="D32" s="8">
        <v>169068.28</v>
      </c>
      <c r="E32" s="21"/>
      <c r="F32" s="21" t="s">
        <v>15</v>
      </c>
      <c r="G32" s="8">
        <v>8324.8700000000008</v>
      </c>
      <c r="H32" s="9">
        <f>Table1[[#This Row],[EL AWARD]]+Table1[[#This Row],[IMMIGRANT CHILDREN AND YOUTH AWARD]]</f>
        <v>177393.15</v>
      </c>
      <c r="I32" s="4"/>
    </row>
    <row r="33" spans="1:9" s="3" customFormat="1">
      <c r="A33" s="18">
        <v>25</v>
      </c>
      <c r="B33" s="6" t="s">
        <v>40</v>
      </c>
      <c r="C33" s="7">
        <v>25</v>
      </c>
      <c r="D33" s="8">
        <v>2760.75</v>
      </c>
      <c r="E33" s="22" t="s">
        <v>18</v>
      </c>
      <c r="F33" s="21"/>
      <c r="G33" s="8">
        <v>0</v>
      </c>
      <c r="H33" s="9">
        <f>Table1[[#This Row],[EL AWARD]]+Table1[[#This Row],[IMMIGRANT CHILDREN AND YOUTH AWARD]]</f>
        <v>2760.75</v>
      </c>
      <c r="I33" s="4"/>
    </row>
    <row r="34" spans="1:9" s="3" customFormat="1">
      <c r="A34" s="19">
        <v>26</v>
      </c>
      <c r="B34" s="6" t="s">
        <v>41</v>
      </c>
      <c r="C34" s="7">
        <v>3</v>
      </c>
      <c r="D34" s="8">
        <v>331.28999999999996</v>
      </c>
      <c r="E34" s="22" t="s">
        <v>18</v>
      </c>
      <c r="F34" s="21"/>
      <c r="G34" s="8">
        <v>0</v>
      </c>
      <c r="H34" s="9">
        <f>Table1[[#This Row],[EL AWARD]]+Table1[[#This Row],[IMMIGRANT CHILDREN AND YOUTH AWARD]]</f>
        <v>331.28999999999996</v>
      </c>
      <c r="I34" s="4"/>
    </row>
    <row r="35" spans="1:9" s="3" customFormat="1">
      <c r="A35" s="18">
        <v>27</v>
      </c>
      <c r="B35" s="6" t="s">
        <v>42</v>
      </c>
      <c r="C35" s="7">
        <v>140</v>
      </c>
      <c r="D35" s="8">
        <v>15460.2</v>
      </c>
      <c r="E35" s="22"/>
      <c r="F35" s="21"/>
      <c r="G35" s="8">
        <v>0</v>
      </c>
      <c r="H35" s="9">
        <f>Table1[[#This Row],[EL AWARD]]+Table1[[#This Row],[IMMIGRANT CHILDREN AND YOUTH AWARD]]</f>
        <v>15460.2</v>
      </c>
      <c r="I35" s="4"/>
    </row>
    <row r="36" spans="1:9" s="3" customFormat="1">
      <c r="A36" s="19">
        <v>28</v>
      </c>
      <c r="B36" s="6" t="s">
        <v>43</v>
      </c>
      <c r="C36" s="7">
        <v>29</v>
      </c>
      <c r="D36" s="8">
        <v>3202.47</v>
      </c>
      <c r="E36" s="22" t="s">
        <v>18</v>
      </c>
      <c r="F36" s="21"/>
      <c r="G36" s="8">
        <v>0</v>
      </c>
      <c r="H36" s="9">
        <f>Table1[[#This Row],[EL AWARD]]+Table1[[#This Row],[IMMIGRANT CHILDREN AND YOUTH AWARD]]</f>
        <v>3202.47</v>
      </c>
      <c r="I36" s="4"/>
    </row>
    <row r="37" spans="1:9" s="3" customFormat="1">
      <c r="A37" s="18">
        <v>29</v>
      </c>
      <c r="B37" s="6" t="s">
        <v>44</v>
      </c>
      <c r="C37" s="7">
        <v>37269</v>
      </c>
      <c r="D37" s="8">
        <v>4115614.4499999997</v>
      </c>
      <c r="E37" s="25"/>
      <c r="F37" s="21" t="s">
        <v>15</v>
      </c>
      <c r="G37" s="8">
        <v>232940.44</v>
      </c>
      <c r="H37" s="9">
        <f>Table1[[#This Row],[EL AWARD]]+Table1[[#This Row],[IMMIGRANT CHILDREN AND YOUTH AWARD]]</f>
        <v>4348554.8899999997</v>
      </c>
      <c r="I37" s="4"/>
    </row>
    <row r="38" spans="1:9" s="3" customFormat="1">
      <c r="A38" s="19">
        <v>30</v>
      </c>
      <c r="B38" s="6" t="s">
        <v>45</v>
      </c>
      <c r="C38" s="7">
        <v>1102</v>
      </c>
      <c r="D38" s="8">
        <v>121693.83</v>
      </c>
      <c r="E38" s="21"/>
      <c r="F38" s="21"/>
      <c r="G38" s="8">
        <v>0</v>
      </c>
      <c r="H38" s="9">
        <f>Table1[[#This Row],[EL AWARD]]+Table1[[#This Row],[IMMIGRANT CHILDREN AND YOUTH AWARD]]</f>
        <v>121693.83</v>
      </c>
      <c r="I38" s="4"/>
    </row>
    <row r="39" spans="1:9" s="3" customFormat="1">
      <c r="A39" s="18">
        <v>31</v>
      </c>
      <c r="B39" s="6" t="s">
        <v>46</v>
      </c>
      <c r="C39" s="7">
        <v>35</v>
      </c>
      <c r="D39" s="8">
        <v>3865.0499999999997</v>
      </c>
      <c r="E39" s="22" t="s">
        <v>18</v>
      </c>
      <c r="F39" s="21"/>
      <c r="G39" s="8">
        <v>0</v>
      </c>
      <c r="H39" s="9">
        <f>Table1[[#This Row],[EL AWARD]]+Table1[[#This Row],[IMMIGRANT CHILDREN AND YOUTH AWARD]]</f>
        <v>3865.0499999999997</v>
      </c>
      <c r="I39" s="4"/>
    </row>
    <row r="40" spans="1:9" s="3" customFormat="1">
      <c r="A40" s="19">
        <v>32</v>
      </c>
      <c r="B40" s="6" t="s">
        <v>47</v>
      </c>
      <c r="C40" s="7">
        <v>90</v>
      </c>
      <c r="D40" s="8">
        <v>9938.6999999999989</v>
      </c>
      <c r="E40" s="22"/>
      <c r="F40" s="21"/>
      <c r="G40" s="8">
        <v>0</v>
      </c>
      <c r="H40" s="9">
        <f>Table1[[#This Row],[EL AWARD]]+Table1[[#This Row],[IMMIGRANT CHILDREN AND YOUTH AWARD]]</f>
        <v>9938.6999999999989</v>
      </c>
      <c r="I40" s="4"/>
    </row>
    <row r="41" spans="1:9" s="3" customFormat="1">
      <c r="A41" s="18">
        <v>33</v>
      </c>
      <c r="B41" s="6" t="s">
        <v>48</v>
      </c>
      <c r="C41" s="7">
        <v>150</v>
      </c>
      <c r="D41" s="8">
        <v>16564.489999999998</v>
      </c>
      <c r="E41" s="25"/>
      <c r="F41" s="21"/>
      <c r="G41" s="8">
        <v>0</v>
      </c>
      <c r="H41" s="9">
        <f>Table1[[#This Row],[EL AWARD]]+Table1[[#This Row],[IMMIGRANT CHILDREN AND YOUTH AWARD]]</f>
        <v>16564.489999999998</v>
      </c>
      <c r="I41" s="4"/>
    </row>
    <row r="42" spans="1:9" s="3" customFormat="1">
      <c r="A42" s="19">
        <v>34</v>
      </c>
      <c r="B42" s="6" t="s">
        <v>49</v>
      </c>
      <c r="C42" s="7">
        <v>1515</v>
      </c>
      <c r="D42" s="8">
        <v>167301.4</v>
      </c>
      <c r="E42" s="21"/>
      <c r="F42" s="21" t="s">
        <v>15</v>
      </c>
      <c r="G42" s="8">
        <v>6371.82</v>
      </c>
      <c r="H42" s="9">
        <f>Table1[[#This Row],[EL AWARD]]+Table1[[#This Row],[IMMIGRANT CHILDREN AND YOUTH AWARD]]</f>
        <v>173673.22</v>
      </c>
      <c r="I42" s="4"/>
    </row>
    <row r="43" spans="1:9" s="3" customFormat="1">
      <c r="A43" s="18">
        <v>35</v>
      </c>
      <c r="B43" s="6" t="s">
        <v>50</v>
      </c>
      <c r="C43" s="7">
        <v>34</v>
      </c>
      <c r="D43" s="8">
        <v>0</v>
      </c>
      <c r="E43" s="22" t="s">
        <v>18</v>
      </c>
      <c r="F43" s="21"/>
      <c r="G43" s="8">
        <v>0</v>
      </c>
      <c r="H43" s="9">
        <f>Table1[[#This Row],[EL AWARD]]+Table1[[#This Row],[IMMIGRANT CHILDREN AND YOUTH AWARD]]</f>
        <v>0</v>
      </c>
      <c r="I43" s="4"/>
    </row>
    <row r="44" spans="1:9" s="3" customFormat="1">
      <c r="A44" s="19">
        <v>36</v>
      </c>
      <c r="B44" s="6" t="s">
        <v>51</v>
      </c>
      <c r="C44" s="7">
        <v>59</v>
      </c>
      <c r="D44" s="8">
        <v>6515.37</v>
      </c>
      <c r="E44" s="22" t="s">
        <v>18</v>
      </c>
      <c r="F44" s="21"/>
      <c r="G44" s="8">
        <v>0</v>
      </c>
      <c r="H44" s="9">
        <f>Table1[[#This Row],[EL AWARD]]+Table1[[#This Row],[IMMIGRANT CHILDREN AND YOUTH AWARD]]</f>
        <v>6515.37</v>
      </c>
      <c r="I44" s="4"/>
    </row>
    <row r="45" spans="1:9" s="3" customFormat="1">
      <c r="A45" s="18">
        <v>37</v>
      </c>
      <c r="B45" s="6" t="s">
        <v>52</v>
      </c>
      <c r="C45" s="7">
        <v>77</v>
      </c>
      <c r="D45" s="8">
        <v>8503.1099999999988</v>
      </c>
      <c r="E45" s="22" t="s">
        <v>18</v>
      </c>
      <c r="F45" s="21"/>
      <c r="G45" s="8">
        <v>0</v>
      </c>
      <c r="H45" s="9">
        <f>Table1[[#This Row],[EL AWARD]]+Table1[[#This Row],[IMMIGRANT CHILDREN AND YOUTH AWARD]]</f>
        <v>8503.1099999999988</v>
      </c>
      <c r="I45" s="4"/>
    </row>
    <row r="46" spans="1:9" s="3" customFormat="1">
      <c r="A46" s="19">
        <v>38</v>
      </c>
      <c r="B46" s="6" t="s">
        <v>53</v>
      </c>
      <c r="C46" s="7">
        <v>25</v>
      </c>
      <c r="D46" s="8">
        <v>2760.75</v>
      </c>
      <c r="E46" s="22" t="s">
        <v>18</v>
      </c>
      <c r="F46" s="21"/>
      <c r="G46" s="8">
        <v>0</v>
      </c>
      <c r="H46" s="9">
        <f>Table1[[#This Row],[EL AWARD]]+Table1[[#This Row],[IMMIGRANT CHILDREN AND YOUTH AWARD]]</f>
        <v>2760.75</v>
      </c>
      <c r="I46" s="4"/>
    </row>
    <row r="47" spans="1:9" s="3" customFormat="1">
      <c r="A47" s="18">
        <v>39</v>
      </c>
      <c r="B47" s="6" t="s">
        <v>54</v>
      </c>
      <c r="C47" s="7">
        <v>174</v>
      </c>
      <c r="D47" s="8">
        <v>19214.82</v>
      </c>
      <c r="E47" s="25"/>
      <c r="F47" s="21"/>
      <c r="G47" s="8">
        <v>0</v>
      </c>
      <c r="H47" s="9">
        <f>Table1[[#This Row],[EL AWARD]]+Table1[[#This Row],[IMMIGRANT CHILDREN AND YOUTH AWARD]]</f>
        <v>19214.82</v>
      </c>
      <c r="I47" s="4"/>
    </row>
    <row r="48" spans="1:9" s="3" customFormat="1">
      <c r="A48" s="19">
        <v>40</v>
      </c>
      <c r="B48" s="6" t="s">
        <v>55</v>
      </c>
      <c r="C48" s="7">
        <v>120</v>
      </c>
      <c r="D48" s="8">
        <v>13251.6</v>
      </c>
      <c r="E48" s="22"/>
      <c r="F48" s="21" t="s">
        <v>15</v>
      </c>
      <c r="G48" s="8">
        <v>2360.56</v>
      </c>
      <c r="H48" s="9">
        <f>Table1[[#This Row],[EL AWARD]]+Table1[[#This Row],[IMMIGRANT CHILDREN AND YOUTH AWARD]]</f>
        <v>15612.16</v>
      </c>
      <c r="I48" s="4"/>
    </row>
    <row r="49" spans="1:9" s="3" customFormat="1">
      <c r="A49" s="18">
        <v>41</v>
      </c>
      <c r="B49" s="6" t="s">
        <v>56</v>
      </c>
      <c r="C49" s="7">
        <v>95</v>
      </c>
      <c r="D49" s="8">
        <v>10490.84</v>
      </c>
      <c r="E49" s="22"/>
      <c r="F49" s="21"/>
      <c r="G49" s="8">
        <v>0</v>
      </c>
      <c r="H49" s="9">
        <f>Table1[[#This Row],[EL AWARD]]+Table1[[#This Row],[IMMIGRANT CHILDREN AND YOUTH AWARD]]</f>
        <v>10490.84</v>
      </c>
      <c r="I49" s="4"/>
    </row>
    <row r="50" spans="1:9" s="3" customFormat="1">
      <c r="A50" s="19">
        <v>42</v>
      </c>
      <c r="B50" s="6" t="s">
        <v>57</v>
      </c>
      <c r="C50" s="7">
        <v>530</v>
      </c>
      <c r="D50" s="8">
        <v>58527.88</v>
      </c>
      <c r="E50" s="21"/>
      <c r="F50" s="21" t="s">
        <v>15</v>
      </c>
      <c r="G50" s="8">
        <v>5380.28</v>
      </c>
      <c r="H50" s="9">
        <f>Table1[[#This Row],[EL AWARD]]+Table1[[#This Row],[IMMIGRANT CHILDREN AND YOUTH AWARD]]</f>
        <v>63908.159999999996</v>
      </c>
      <c r="I50" s="4"/>
    </row>
    <row r="51" spans="1:9" s="3" customFormat="1">
      <c r="A51" s="18">
        <v>43</v>
      </c>
      <c r="B51" s="6" t="s">
        <v>58</v>
      </c>
      <c r="C51" s="7">
        <v>6014</v>
      </c>
      <c r="D51" s="8">
        <v>664125.82999999996</v>
      </c>
      <c r="E51" s="25"/>
      <c r="F51" s="21" t="s">
        <v>15</v>
      </c>
      <c r="G51" s="8">
        <v>45973.63</v>
      </c>
      <c r="H51" s="9">
        <f>Table1[[#This Row],[EL AWARD]]+Table1[[#This Row],[IMMIGRANT CHILDREN AND YOUTH AWARD]]</f>
        <v>710099.46</v>
      </c>
      <c r="I51" s="4"/>
    </row>
    <row r="52" spans="1:9" s="3" customFormat="1">
      <c r="A52" s="19">
        <v>44</v>
      </c>
      <c r="B52" s="6" t="s">
        <v>59</v>
      </c>
      <c r="C52" s="7">
        <v>509</v>
      </c>
      <c r="D52" s="8">
        <v>56208.85</v>
      </c>
      <c r="E52" s="21"/>
      <c r="F52" s="21" t="s">
        <v>15</v>
      </c>
      <c r="G52" s="8">
        <v>2991.55</v>
      </c>
      <c r="H52" s="9">
        <f>Table1[[#This Row],[EL AWARD]]+Table1[[#This Row],[IMMIGRANT CHILDREN AND YOUTH AWARD]]</f>
        <v>59200.4</v>
      </c>
      <c r="I52" s="4"/>
    </row>
    <row r="53" spans="1:9" s="3" customFormat="1">
      <c r="A53" s="18">
        <v>45</v>
      </c>
      <c r="B53" s="6" t="s">
        <v>60</v>
      </c>
      <c r="C53" s="7">
        <v>1</v>
      </c>
      <c r="D53" s="8">
        <v>0</v>
      </c>
      <c r="E53" s="22" t="s">
        <v>18</v>
      </c>
      <c r="F53" s="21"/>
      <c r="G53" s="8">
        <v>0</v>
      </c>
      <c r="H53" s="9">
        <f>Table1[[#This Row],[EL AWARD]]+Table1[[#This Row],[IMMIGRANT CHILDREN AND YOUTH AWARD]]</f>
        <v>0</v>
      </c>
      <c r="I53" s="4"/>
    </row>
    <row r="54" spans="1:9" s="3" customFormat="1">
      <c r="A54" s="19">
        <v>46</v>
      </c>
      <c r="B54" s="6" t="s">
        <v>61</v>
      </c>
      <c r="C54" s="7">
        <v>64</v>
      </c>
      <c r="D54" s="8">
        <v>7067.51</v>
      </c>
      <c r="E54" s="22" t="s">
        <v>18</v>
      </c>
      <c r="F54" s="21"/>
      <c r="G54" s="8">
        <v>0</v>
      </c>
      <c r="H54" s="9">
        <f>Table1[[#This Row],[EL AWARD]]+Table1[[#This Row],[IMMIGRANT CHILDREN AND YOUTH AWARD]]</f>
        <v>7067.51</v>
      </c>
      <c r="I54" s="4"/>
    </row>
    <row r="55" spans="1:9" s="3" customFormat="1">
      <c r="A55" s="18">
        <v>48</v>
      </c>
      <c r="B55" s="6" t="s">
        <v>62</v>
      </c>
      <c r="C55" s="7">
        <v>84</v>
      </c>
      <c r="D55" s="8">
        <v>9276.119999999999</v>
      </c>
      <c r="E55" s="22" t="s">
        <v>18</v>
      </c>
      <c r="F55" s="21"/>
      <c r="G55" s="8">
        <v>0</v>
      </c>
      <c r="H55" s="9">
        <f>Table1[[#This Row],[EL AWARD]]+Table1[[#This Row],[IMMIGRANT CHILDREN AND YOUTH AWARD]]</f>
        <v>9276.119999999999</v>
      </c>
      <c r="I55" s="4"/>
    </row>
    <row r="56" spans="1:9" s="3" customFormat="1">
      <c r="A56" s="19">
        <v>49</v>
      </c>
      <c r="B56" s="6" t="s">
        <v>63</v>
      </c>
      <c r="C56" s="7">
        <v>20</v>
      </c>
      <c r="D56" s="8">
        <v>2208.6</v>
      </c>
      <c r="E56" s="22" t="s">
        <v>18</v>
      </c>
      <c r="F56" s="21"/>
      <c r="G56" s="8">
        <v>0</v>
      </c>
      <c r="H56" s="9">
        <f>Table1[[#This Row],[EL AWARD]]+Table1[[#This Row],[IMMIGRANT CHILDREN AND YOUTH AWARD]]</f>
        <v>2208.6</v>
      </c>
      <c r="I56" s="4"/>
    </row>
    <row r="57" spans="1:9" s="3" customFormat="1">
      <c r="A57" s="18">
        <v>50</v>
      </c>
      <c r="B57" s="6" t="s">
        <v>64</v>
      </c>
      <c r="C57" s="7">
        <v>38</v>
      </c>
      <c r="D57" s="8">
        <v>4196.34</v>
      </c>
      <c r="E57" s="22" t="s">
        <v>18</v>
      </c>
      <c r="F57" s="21"/>
      <c r="G57" s="8">
        <v>0</v>
      </c>
      <c r="H57" s="9">
        <f>Table1[[#This Row],[EL AWARD]]+Table1[[#This Row],[IMMIGRANT CHILDREN AND YOUTH AWARD]]</f>
        <v>4196.34</v>
      </c>
      <c r="I57" s="4"/>
    </row>
    <row r="58" spans="1:9" s="3" customFormat="1">
      <c r="A58" s="19">
        <v>51</v>
      </c>
      <c r="B58" s="6" t="s">
        <v>65</v>
      </c>
      <c r="C58" s="7">
        <v>9</v>
      </c>
      <c r="D58" s="8">
        <v>0</v>
      </c>
      <c r="E58" s="22" t="s">
        <v>18</v>
      </c>
      <c r="F58" s="21"/>
      <c r="G58" s="8">
        <v>0</v>
      </c>
      <c r="H58" s="9">
        <f>Table1[[#This Row],[EL AWARD]]+Table1[[#This Row],[IMMIGRANT CHILDREN AND YOUTH AWARD]]</f>
        <v>0</v>
      </c>
      <c r="I58" s="4"/>
    </row>
    <row r="59" spans="1:9" s="3" customFormat="1">
      <c r="A59" s="18">
        <v>52</v>
      </c>
      <c r="B59" s="6" t="s">
        <v>66</v>
      </c>
      <c r="C59" s="7">
        <v>1</v>
      </c>
      <c r="D59" s="8">
        <v>0</v>
      </c>
      <c r="E59" s="22" t="s">
        <v>18</v>
      </c>
      <c r="F59" s="21"/>
      <c r="G59" s="8">
        <v>0</v>
      </c>
      <c r="H59" s="9">
        <f>Table1[[#This Row],[EL AWARD]]+Table1[[#This Row],[IMMIGRANT CHILDREN AND YOUTH AWARD]]</f>
        <v>0</v>
      </c>
      <c r="I59" s="4"/>
    </row>
    <row r="60" spans="1:9" s="3" customFormat="1">
      <c r="A60" s="19">
        <v>53</v>
      </c>
      <c r="B60" s="6" t="s">
        <v>67</v>
      </c>
      <c r="C60" s="7">
        <v>11550</v>
      </c>
      <c r="D60" s="8">
        <v>1275466.1399999999</v>
      </c>
      <c r="E60" s="21"/>
      <c r="F60" s="21" t="s">
        <v>15</v>
      </c>
      <c r="G60" s="8">
        <v>60967.03</v>
      </c>
      <c r="H60" s="9">
        <f>Table1[[#This Row],[EL AWARD]]+Table1[[#This Row],[IMMIGRANT CHILDREN AND YOUTH AWARD]]</f>
        <v>1336433.17</v>
      </c>
      <c r="I60" s="4"/>
    </row>
    <row r="61" spans="1:9" s="3" customFormat="1">
      <c r="A61" s="18">
        <v>54</v>
      </c>
      <c r="B61" s="6" t="s">
        <v>68</v>
      </c>
      <c r="C61" s="7">
        <v>172</v>
      </c>
      <c r="D61" s="8">
        <v>18993.96</v>
      </c>
      <c r="E61" s="25"/>
      <c r="F61" s="21"/>
      <c r="G61" s="8">
        <v>0</v>
      </c>
      <c r="H61" s="9">
        <f>Table1[[#This Row],[EL AWARD]]+Table1[[#This Row],[IMMIGRANT CHILDREN AND YOUTH AWARD]]</f>
        <v>18993.96</v>
      </c>
      <c r="I61" s="4"/>
    </row>
    <row r="62" spans="1:9" s="3" customFormat="1">
      <c r="A62" s="19">
        <v>55</v>
      </c>
      <c r="B62" s="6" t="s">
        <v>69</v>
      </c>
      <c r="C62" s="7">
        <v>150</v>
      </c>
      <c r="D62" s="8">
        <v>16564.489999999998</v>
      </c>
      <c r="E62" s="21"/>
      <c r="F62" s="21"/>
      <c r="G62" s="8">
        <v>0</v>
      </c>
      <c r="H62" s="9">
        <f>Table1[[#This Row],[EL AWARD]]+Table1[[#This Row],[IMMIGRANT CHILDREN AND YOUTH AWARD]]</f>
        <v>16564.489999999998</v>
      </c>
      <c r="I62" s="4"/>
    </row>
    <row r="63" spans="1:9" s="3" customFormat="1">
      <c r="A63" s="18">
        <v>56</v>
      </c>
      <c r="B63" s="6" t="s">
        <v>70</v>
      </c>
      <c r="C63" s="7">
        <v>42</v>
      </c>
      <c r="D63" s="8">
        <v>4638.0599999999995</v>
      </c>
      <c r="E63" s="22" t="s">
        <v>18</v>
      </c>
      <c r="F63" s="21"/>
      <c r="G63" s="8">
        <v>0</v>
      </c>
      <c r="H63" s="9">
        <f>Table1[[#This Row],[EL AWARD]]+Table1[[#This Row],[IMMIGRANT CHILDREN AND YOUTH AWARD]]</f>
        <v>4638.0599999999995</v>
      </c>
      <c r="I63" s="4"/>
    </row>
    <row r="64" spans="1:9" s="3" customFormat="1">
      <c r="A64" s="19">
        <v>57</v>
      </c>
      <c r="B64" s="6" t="s">
        <v>71</v>
      </c>
      <c r="C64" s="7">
        <v>16</v>
      </c>
      <c r="D64" s="8">
        <v>1766.88</v>
      </c>
      <c r="E64" s="22" t="s">
        <v>18</v>
      </c>
      <c r="F64" s="21"/>
      <c r="G64" s="8">
        <v>0</v>
      </c>
      <c r="H64" s="9">
        <f>Table1[[#This Row],[EL AWARD]]+Table1[[#This Row],[IMMIGRANT CHILDREN AND YOUTH AWARD]]</f>
        <v>1766.88</v>
      </c>
      <c r="I64" s="4"/>
    </row>
    <row r="65" spans="1:9" s="3" customFormat="1">
      <c r="A65" s="18">
        <v>58</v>
      </c>
      <c r="B65" s="6" t="s">
        <v>72</v>
      </c>
      <c r="C65" s="7">
        <v>83</v>
      </c>
      <c r="D65" s="8">
        <v>9165.69</v>
      </c>
      <c r="E65" s="22" t="s">
        <v>18</v>
      </c>
      <c r="F65" s="21"/>
      <c r="G65" s="8">
        <v>0</v>
      </c>
      <c r="H65" s="9">
        <f>Table1[[#This Row],[EL AWARD]]+Table1[[#This Row],[IMMIGRANT CHILDREN AND YOUTH AWARD]]</f>
        <v>9165.69</v>
      </c>
      <c r="I65" s="4"/>
    </row>
    <row r="66" spans="1:9" s="3" customFormat="1">
      <c r="A66" s="19">
        <v>59</v>
      </c>
      <c r="B66" s="6" t="s">
        <v>73</v>
      </c>
      <c r="C66" s="7">
        <v>24</v>
      </c>
      <c r="D66" s="8">
        <v>2650.32</v>
      </c>
      <c r="E66" s="22" t="s">
        <v>18</v>
      </c>
      <c r="F66" s="21"/>
      <c r="G66" s="8">
        <v>0</v>
      </c>
      <c r="H66" s="9">
        <f>Table1[[#This Row],[EL AWARD]]+Table1[[#This Row],[IMMIGRANT CHILDREN AND YOUTH AWARD]]</f>
        <v>2650.32</v>
      </c>
      <c r="I66" s="4"/>
    </row>
    <row r="67" spans="1:9" s="3" customFormat="1">
      <c r="A67" s="18">
        <v>60</v>
      </c>
      <c r="B67" s="6" t="s">
        <v>74</v>
      </c>
      <c r="C67" s="7">
        <v>503</v>
      </c>
      <c r="D67" s="8">
        <v>55546.27</v>
      </c>
      <c r="E67" s="25"/>
      <c r="F67" s="21" t="s">
        <v>15</v>
      </c>
      <c r="G67" s="8">
        <v>6296.71</v>
      </c>
      <c r="H67" s="9">
        <f>Table1[[#This Row],[EL AWARD]]+Table1[[#This Row],[IMMIGRANT CHILDREN AND YOUTH AWARD]]</f>
        <v>61842.979999999996</v>
      </c>
      <c r="I67" s="4"/>
    </row>
    <row r="68" spans="1:9" s="3" customFormat="1">
      <c r="A68" s="19">
        <v>62</v>
      </c>
      <c r="B68" s="6" t="s">
        <v>75</v>
      </c>
      <c r="C68" s="7">
        <v>84</v>
      </c>
      <c r="D68" s="8">
        <v>9276.119999999999</v>
      </c>
      <c r="E68" s="22" t="s">
        <v>18</v>
      </c>
      <c r="F68" s="21"/>
      <c r="G68" s="8">
        <v>0</v>
      </c>
      <c r="H68" s="9">
        <f>Table1[[#This Row],[EL AWARD]]+Table1[[#This Row],[IMMIGRANT CHILDREN AND YOUTH AWARD]]</f>
        <v>9276.119999999999</v>
      </c>
      <c r="I68" s="4"/>
    </row>
    <row r="69" spans="1:9" s="3" customFormat="1">
      <c r="A69" s="18">
        <v>63</v>
      </c>
      <c r="B69" s="6" t="s">
        <v>76</v>
      </c>
      <c r="C69" s="7">
        <v>41</v>
      </c>
      <c r="D69" s="8">
        <v>4527.63</v>
      </c>
      <c r="E69" s="22" t="s">
        <v>18</v>
      </c>
      <c r="F69" s="21"/>
      <c r="G69" s="8">
        <v>0</v>
      </c>
      <c r="H69" s="9">
        <f>Table1[[#This Row],[EL AWARD]]+Table1[[#This Row],[IMMIGRANT CHILDREN AND YOUTH AWARD]]</f>
        <v>4527.63</v>
      </c>
      <c r="I69" s="4"/>
    </row>
    <row r="70" spans="1:9" s="3" customFormat="1">
      <c r="A70" s="19">
        <v>65</v>
      </c>
      <c r="B70" s="6" t="s">
        <v>77</v>
      </c>
      <c r="C70" s="7">
        <v>128</v>
      </c>
      <c r="D70" s="8">
        <v>14135.04</v>
      </c>
      <c r="E70" s="21"/>
      <c r="F70" s="21"/>
      <c r="G70" s="8">
        <v>0</v>
      </c>
      <c r="H70" s="9">
        <f>Table1[[#This Row],[EL AWARD]]+Table1[[#This Row],[IMMIGRANT CHILDREN AND YOUTH AWARD]]</f>
        <v>14135.04</v>
      </c>
      <c r="I70" s="4"/>
    </row>
    <row r="71" spans="1:9" s="3" customFormat="1">
      <c r="A71" s="18">
        <v>66</v>
      </c>
      <c r="B71" s="6" t="s">
        <v>78</v>
      </c>
      <c r="C71" s="7">
        <v>41</v>
      </c>
      <c r="D71" s="8">
        <v>4527.63</v>
      </c>
      <c r="E71" s="22" t="s">
        <v>18</v>
      </c>
      <c r="F71" s="21"/>
      <c r="G71" s="8">
        <v>0</v>
      </c>
      <c r="H71" s="9">
        <f>Table1[[#This Row],[EL AWARD]]+Table1[[#This Row],[IMMIGRANT CHILDREN AND YOUTH AWARD]]</f>
        <v>4527.63</v>
      </c>
      <c r="I71" s="4"/>
    </row>
    <row r="72" spans="1:9" s="3" customFormat="1">
      <c r="A72" s="19">
        <v>67</v>
      </c>
      <c r="B72" s="6" t="s">
        <v>79</v>
      </c>
      <c r="C72" s="7">
        <v>68</v>
      </c>
      <c r="D72" s="8">
        <v>7509.23</v>
      </c>
      <c r="E72" s="22" t="s">
        <v>18</v>
      </c>
      <c r="F72" s="21"/>
      <c r="G72" s="8">
        <v>0</v>
      </c>
      <c r="H72" s="9">
        <f>Table1[[#This Row],[EL AWARD]]+Table1[[#This Row],[IMMIGRANT CHILDREN AND YOUTH AWARD]]</f>
        <v>7509.23</v>
      </c>
      <c r="I72" s="4"/>
    </row>
    <row r="73" spans="1:9" s="3" customFormat="1">
      <c r="A73" s="18">
        <v>68</v>
      </c>
      <c r="B73" s="6" t="s">
        <v>80</v>
      </c>
      <c r="C73" s="7">
        <v>285</v>
      </c>
      <c r="D73" s="8">
        <v>31472.54</v>
      </c>
      <c r="E73" s="25"/>
      <c r="F73" s="21" t="s">
        <v>15</v>
      </c>
      <c r="G73" s="8">
        <v>2661.03</v>
      </c>
      <c r="H73" s="9">
        <f>Table1[[#This Row],[EL AWARD]]+Table1[[#This Row],[IMMIGRANT CHILDREN AND YOUTH AWARD]]</f>
        <v>34133.57</v>
      </c>
      <c r="I73" s="4"/>
    </row>
    <row r="74" spans="1:9" s="3" customFormat="1">
      <c r="A74" s="19">
        <v>69</v>
      </c>
      <c r="B74" s="6" t="s">
        <v>81</v>
      </c>
      <c r="C74" s="7">
        <v>54</v>
      </c>
      <c r="D74" s="8">
        <v>5963.2199999999993</v>
      </c>
      <c r="E74" s="22" t="s">
        <v>18</v>
      </c>
      <c r="F74" s="21"/>
      <c r="G74" s="8">
        <v>0</v>
      </c>
      <c r="H74" s="9">
        <f>Table1[[#This Row],[EL AWARD]]+Table1[[#This Row],[IMMIGRANT CHILDREN AND YOUTH AWARD]]</f>
        <v>5963.2199999999993</v>
      </c>
      <c r="I74" s="4"/>
    </row>
    <row r="75" spans="1:9" s="3" customFormat="1">
      <c r="A75" s="18">
        <v>70</v>
      </c>
      <c r="B75" s="6" t="s">
        <v>82</v>
      </c>
      <c r="C75" s="7">
        <v>45</v>
      </c>
      <c r="D75" s="8">
        <v>4969.34</v>
      </c>
      <c r="E75" s="22" t="s">
        <v>18</v>
      </c>
      <c r="F75" s="21"/>
      <c r="G75" s="8">
        <v>0</v>
      </c>
      <c r="H75" s="9">
        <f>Table1[[#This Row],[EL AWARD]]+Table1[[#This Row],[IMMIGRANT CHILDREN AND YOUTH AWARD]]</f>
        <v>4969.34</v>
      </c>
      <c r="I75" s="4"/>
    </row>
    <row r="76" spans="1:9" s="3" customFormat="1">
      <c r="A76" s="19">
        <v>71</v>
      </c>
      <c r="B76" s="6" t="s">
        <v>83</v>
      </c>
      <c r="C76" s="7">
        <v>199</v>
      </c>
      <c r="D76" s="8">
        <v>21975.57</v>
      </c>
      <c r="E76" s="21"/>
      <c r="F76" s="21" t="s">
        <v>15</v>
      </c>
      <c r="G76" s="8">
        <v>2736.15</v>
      </c>
      <c r="H76" s="9">
        <f>Table1[[#This Row],[EL AWARD]]+Table1[[#This Row],[IMMIGRANT CHILDREN AND YOUTH AWARD]]</f>
        <v>24711.72</v>
      </c>
      <c r="I76" s="4"/>
    </row>
    <row r="77" spans="1:9" s="3" customFormat="1">
      <c r="A77" s="18">
        <v>72</v>
      </c>
      <c r="B77" s="6" t="s">
        <v>84</v>
      </c>
      <c r="C77" s="7">
        <v>48</v>
      </c>
      <c r="D77" s="8">
        <v>5300.64</v>
      </c>
      <c r="E77" s="22" t="s">
        <v>18</v>
      </c>
      <c r="F77" s="21"/>
      <c r="G77" s="8">
        <v>0</v>
      </c>
      <c r="H77" s="9">
        <f>Table1[[#This Row],[EL AWARD]]+Table1[[#This Row],[IMMIGRANT CHILDREN AND YOUTH AWARD]]</f>
        <v>5300.64</v>
      </c>
      <c r="I77" s="4"/>
    </row>
    <row r="78" spans="1:9" s="3" customFormat="1">
      <c r="A78" s="19">
        <v>73</v>
      </c>
      <c r="B78" s="6" t="s">
        <v>85</v>
      </c>
      <c r="C78" s="7">
        <v>51</v>
      </c>
      <c r="D78" s="8">
        <v>5631.93</v>
      </c>
      <c r="E78" s="22" t="s">
        <v>18</v>
      </c>
      <c r="F78" s="21"/>
      <c r="G78" s="8">
        <v>0</v>
      </c>
      <c r="H78" s="9">
        <f>Table1[[#This Row],[EL AWARD]]+Table1[[#This Row],[IMMIGRANT CHILDREN AND YOUTH AWARD]]</f>
        <v>5631.93</v>
      </c>
      <c r="I78" s="4"/>
    </row>
    <row r="79" spans="1:9" s="3" customFormat="1">
      <c r="A79" s="18">
        <v>74</v>
      </c>
      <c r="B79" s="6" t="s">
        <v>86</v>
      </c>
      <c r="C79" s="7">
        <v>153</v>
      </c>
      <c r="D79" s="8">
        <v>16895.789999999997</v>
      </c>
      <c r="E79" s="22"/>
      <c r="F79" s="21" t="s">
        <v>15</v>
      </c>
      <c r="G79" s="8">
        <v>3877.93</v>
      </c>
      <c r="H79" s="9">
        <f>Table1[[#This Row],[EL AWARD]]+Table1[[#This Row],[IMMIGRANT CHILDREN AND YOUTH AWARD]]</f>
        <v>20773.719999999998</v>
      </c>
      <c r="I79" s="4"/>
    </row>
    <row r="80" spans="1:9" s="3" customFormat="1">
      <c r="A80" s="19">
        <v>75</v>
      </c>
      <c r="B80" s="6" t="s">
        <v>87</v>
      </c>
      <c r="C80" s="7">
        <v>19786</v>
      </c>
      <c r="D80" s="8">
        <v>2184967.37</v>
      </c>
      <c r="E80" s="21"/>
      <c r="F80" s="21" t="s">
        <v>15</v>
      </c>
      <c r="G80" s="8">
        <v>101770.72</v>
      </c>
      <c r="H80" s="9">
        <f>Table1[[#This Row],[EL AWARD]]+Table1[[#This Row],[IMMIGRANT CHILDREN AND YOUTH AWARD]]</f>
        <v>2286738.0900000003</v>
      </c>
      <c r="I80" s="4"/>
    </row>
    <row r="81" spans="1:9" s="3" customFormat="1">
      <c r="A81" s="18">
        <v>77</v>
      </c>
      <c r="B81" s="6" t="s">
        <v>88</v>
      </c>
      <c r="C81" s="7">
        <v>78</v>
      </c>
      <c r="D81" s="8">
        <v>8613.5400000000009</v>
      </c>
      <c r="E81" s="22" t="s">
        <v>18</v>
      </c>
      <c r="F81" s="21"/>
      <c r="G81" s="8">
        <v>0</v>
      </c>
      <c r="H81" s="9">
        <f>Table1[[#This Row],[EL AWARD]]+Table1[[#This Row],[IMMIGRANT CHILDREN AND YOUTH AWARD]]</f>
        <v>8613.5400000000009</v>
      </c>
      <c r="I81" s="4"/>
    </row>
    <row r="82" spans="1:9" s="3" customFormat="1">
      <c r="A82" s="19">
        <v>78</v>
      </c>
      <c r="B82" s="6" t="s">
        <v>89</v>
      </c>
      <c r="C82" s="7">
        <v>29</v>
      </c>
      <c r="D82" s="8">
        <v>3202.47</v>
      </c>
      <c r="E82" s="22" t="s">
        <v>18</v>
      </c>
      <c r="F82" s="21"/>
      <c r="G82" s="8">
        <v>0</v>
      </c>
      <c r="H82" s="9">
        <f>Table1[[#This Row],[EL AWARD]]+Table1[[#This Row],[IMMIGRANT CHILDREN AND YOUTH AWARD]]</f>
        <v>3202.47</v>
      </c>
      <c r="I82" s="4"/>
    </row>
    <row r="83" spans="1:9" s="3" customFormat="1">
      <c r="A83" s="18">
        <v>79</v>
      </c>
      <c r="B83" s="6" t="s">
        <v>90</v>
      </c>
      <c r="C83" s="7">
        <v>54</v>
      </c>
      <c r="D83" s="8">
        <v>5963.2199999999993</v>
      </c>
      <c r="E83" s="22" t="s">
        <v>18</v>
      </c>
      <c r="F83" s="21"/>
      <c r="G83" s="8">
        <v>0</v>
      </c>
      <c r="H83" s="9">
        <f>Table1[[#This Row],[EL AWARD]]+Table1[[#This Row],[IMMIGRANT CHILDREN AND YOUTH AWARD]]</f>
        <v>5963.2199999999993</v>
      </c>
      <c r="I83" s="4"/>
    </row>
    <row r="84" spans="1:9" s="3" customFormat="1">
      <c r="A84" s="19">
        <v>80</v>
      </c>
      <c r="B84" s="6" t="s">
        <v>91</v>
      </c>
      <c r="C84" s="7">
        <v>601</v>
      </c>
      <c r="D84" s="8">
        <v>66368.41</v>
      </c>
      <c r="E84" s="21"/>
      <c r="F84" s="21" t="s">
        <v>15</v>
      </c>
      <c r="G84" s="8">
        <v>5199.99</v>
      </c>
      <c r="H84" s="9">
        <f>Table1[[#This Row],[EL AWARD]]+Table1[[#This Row],[IMMIGRANT CHILDREN AND YOUTH AWARD]]</f>
        <v>71568.400000000009</v>
      </c>
      <c r="I84" s="4"/>
    </row>
    <row r="85" spans="1:9" s="3" customFormat="1">
      <c r="A85" s="18">
        <v>81</v>
      </c>
      <c r="B85" s="6" t="s">
        <v>92</v>
      </c>
      <c r="C85" s="7">
        <v>80</v>
      </c>
      <c r="D85" s="8">
        <v>8834.4000000000015</v>
      </c>
      <c r="E85" s="22" t="s">
        <v>18</v>
      </c>
      <c r="F85" s="21" t="s">
        <v>15</v>
      </c>
      <c r="G85" s="8">
        <v>2600.94</v>
      </c>
      <c r="H85" s="9">
        <f>Table1[[#This Row],[EL AWARD]]+Table1[[#This Row],[IMMIGRANT CHILDREN AND YOUTH AWARD]]</f>
        <v>11435.340000000002</v>
      </c>
      <c r="I85" s="4"/>
    </row>
    <row r="86" spans="1:9" s="3" customFormat="1">
      <c r="A86" s="19">
        <v>82</v>
      </c>
      <c r="B86" s="6" t="s">
        <v>93</v>
      </c>
      <c r="C86" s="7">
        <v>1582</v>
      </c>
      <c r="D86" s="8">
        <v>174700.21</v>
      </c>
      <c r="E86" s="21"/>
      <c r="F86" s="21" t="s">
        <v>15</v>
      </c>
      <c r="G86" s="8">
        <v>12276.04</v>
      </c>
      <c r="H86" s="9">
        <f>Table1[[#This Row],[EL AWARD]]+Table1[[#This Row],[IMMIGRANT CHILDREN AND YOUTH AWARD]]</f>
        <v>186976.25</v>
      </c>
      <c r="I86" s="4"/>
    </row>
    <row r="87" spans="1:9" s="3" customFormat="1">
      <c r="A87" s="18">
        <v>83</v>
      </c>
      <c r="B87" s="6" t="s">
        <v>94</v>
      </c>
      <c r="C87" s="7">
        <v>12</v>
      </c>
      <c r="D87" s="8">
        <v>1325.1599999999999</v>
      </c>
      <c r="E87" s="22" t="s">
        <v>18</v>
      </c>
      <c r="F87" s="21"/>
      <c r="G87" s="8">
        <v>0</v>
      </c>
      <c r="H87" s="9">
        <f>Table1[[#This Row],[EL AWARD]]+Table1[[#This Row],[IMMIGRANT CHILDREN AND YOUTH AWARD]]</f>
        <v>1325.1599999999999</v>
      </c>
      <c r="I87" s="4"/>
    </row>
    <row r="88" spans="1:9" s="3" customFormat="1">
      <c r="A88" s="19">
        <v>84</v>
      </c>
      <c r="B88" s="6" t="s">
        <v>95</v>
      </c>
      <c r="C88" s="7">
        <v>40</v>
      </c>
      <c r="D88" s="8">
        <v>4417.2000000000007</v>
      </c>
      <c r="E88" s="22" t="s">
        <v>18</v>
      </c>
      <c r="F88" s="21"/>
      <c r="G88" s="8">
        <v>0</v>
      </c>
      <c r="H88" s="9">
        <f>Table1[[#This Row],[EL AWARD]]+Table1[[#This Row],[IMMIGRANT CHILDREN AND YOUTH AWARD]]</f>
        <v>4417.2000000000007</v>
      </c>
      <c r="I88" s="4"/>
    </row>
    <row r="89" spans="1:9" s="3" customFormat="1">
      <c r="A89" s="18">
        <v>85</v>
      </c>
      <c r="B89" s="6" t="s">
        <v>96</v>
      </c>
      <c r="C89" s="7">
        <v>494</v>
      </c>
      <c r="D89" s="8">
        <v>54552.4</v>
      </c>
      <c r="E89" s="25"/>
      <c r="F89" s="21" t="s">
        <v>15</v>
      </c>
      <c r="G89" s="8">
        <v>3141.78</v>
      </c>
      <c r="H89" s="9">
        <f>Table1[[#This Row],[EL AWARD]]+Table1[[#This Row],[IMMIGRANT CHILDREN AND YOUTH AWARD]]</f>
        <v>57694.18</v>
      </c>
      <c r="I89" s="4"/>
    </row>
    <row r="90" spans="1:9" s="3" customFormat="1">
      <c r="A90" s="19">
        <v>86</v>
      </c>
      <c r="B90" s="6" t="s">
        <v>97</v>
      </c>
      <c r="C90" s="7">
        <v>42</v>
      </c>
      <c r="D90" s="8">
        <v>4638.0599999999995</v>
      </c>
      <c r="E90" s="22" t="s">
        <v>18</v>
      </c>
      <c r="F90" s="21"/>
      <c r="G90" s="8">
        <v>0</v>
      </c>
      <c r="H90" s="9">
        <f>Table1[[#This Row],[EL AWARD]]+Table1[[#This Row],[IMMIGRANT CHILDREN AND YOUTH AWARD]]</f>
        <v>4638.0599999999995</v>
      </c>
      <c r="I90" s="4"/>
    </row>
    <row r="91" spans="1:9" s="3" customFormat="1">
      <c r="A91" s="18">
        <v>87</v>
      </c>
      <c r="B91" s="6" t="s">
        <v>98</v>
      </c>
      <c r="C91" s="7">
        <v>34</v>
      </c>
      <c r="D91" s="8">
        <v>3754.62</v>
      </c>
      <c r="E91" s="22" t="s">
        <v>18</v>
      </c>
      <c r="F91" s="21"/>
      <c r="G91" s="8">
        <v>0</v>
      </c>
      <c r="H91" s="9">
        <f>Table1[[#This Row],[EL AWARD]]+Table1[[#This Row],[IMMIGRANT CHILDREN AND YOUTH AWARD]]</f>
        <v>3754.62</v>
      </c>
      <c r="I91" s="4"/>
    </row>
    <row r="92" spans="1:9" s="3" customFormat="1">
      <c r="A92" s="19">
        <v>88</v>
      </c>
      <c r="B92" s="6" t="s">
        <v>99</v>
      </c>
      <c r="C92" s="7">
        <v>2773</v>
      </c>
      <c r="D92" s="8">
        <v>306222.3</v>
      </c>
      <c r="E92" s="21"/>
      <c r="F92" s="21" t="s">
        <v>15</v>
      </c>
      <c r="G92" s="8">
        <v>12306.09</v>
      </c>
      <c r="H92" s="9">
        <f>Table1[[#This Row],[EL AWARD]]+Table1[[#This Row],[IMMIGRANT CHILDREN AND YOUTH AWARD]]</f>
        <v>318528.39</v>
      </c>
      <c r="I92" s="4"/>
    </row>
    <row r="93" spans="1:9" s="3" customFormat="1">
      <c r="A93" s="18">
        <v>89</v>
      </c>
      <c r="B93" s="6" t="s">
        <v>100</v>
      </c>
      <c r="C93" s="7">
        <v>3626</v>
      </c>
      <c r="D93" s="8">
        <v>400419.07</v>
      </c>
      <c r="E93" s="25"/>
      <c r="F93" s="21" t="s">
        <v>15</v>
      </c>
      <c r="G93" s="8">
        <v>28906.99</v>
      </c>
      <c r="H93" s="9">
        <f>Table1[[#This Row],[EL AWARD]]+Table1[[#This Row],[IMMIGRANT CHILDREN AND YOUTH AWARD]]</f>
        <v>429326.06</v>
      </c>
      <c r="I93" s="4"/>
    </row>
    <row r="94" spans="1:9" s="3" customFormat="1">
      <c r="A94" s="19">
        <v>90</v>
      </c>
      <c r="B94" s="6" t="s">
        <v>101</v>
      </c>
      <c r="C94" s="7">
        <v>6</v>
      </c>
      <c r="D94" s="8">
        <v>0</v>
      </c>
      <c r="E94" s="22" t="s">
        <v>18</v>
      </c>
      <c r="F94" s="21"/>
      <c r="G94" s="8">
        <v>0</v>
      </c>
      <c r="H94" s="9">
        <f>Table1[[#This Row],[EL AWARD]]+Table1[[#This Row],[IMMIGRANT CHILDREN AND YOUTH AWARD]]</f>
        <v>0</v>
      </c>
      <c r="I94" s="4"/>
    </row>
    <row r="95" spans="1:9" s="3" customFormat="1">
      <c r="A95" s="18">
        <v>91</v>
      </c>
      <c r="B95" s="6" t="s">
        <v>102</v>
      </c>
      <c r="C95" s="7">
        <v>31</v>
      </c>
      <c r="D95" s="8">
        <v>3423.33</v>
      </c>
      <c r="E95" s="22" t="s">
        <v>18</v>
      </c>
      <c r="F95" s="21"/>
      <c r="G95" s="8">
        <v>0</v>
      </c>
      <c r="H95" s="9">
        <f>Table1[[#This Row],[EL AWARD]]+Table1[[#This Row],[IMMIGRANT CHILDREN AND YOUTH AWARD]]</f>
        <v>3423.33</v>
      </c>
      <c r="I95" s="4"/>
    </row>
    <row r="96" spans="1:9" s="3" customFormat="1">
      <c r="A96" s="19">
        <v>92</v>
      </c>
      <c r="B96" s="6" t="s">
        <v>103</v>
      </c>
      <c r="C96" s="7">
        <v>9</v>
      </c>
      <c r="D96" s="8">
        <v>993.87</v>
      </c>
      <c r="E96" s="22" t="s">
        <v>18</v>
      </c>
      <c r="F96" s="21"/>
      <c r="G96" s="8">
        <v>0</v>
      </c>
      <c r="H96" s="9">
        <f>Table1[[#This Row],[EL AWARD]]+Table1[[#This Row],[IMMIGRANT CHILDREN AND YOUTH AWARD]]</f>
        <v>993.87</v>
      </c>
      <c r="I96" s="4"/>
    </row>
    <row r="97" spans="1:9" s="3" customFormat="1">
      <c r="A97" s="18">
        <v>93</v>
      </c>
      <c r="B97" s="6" t="s">
        <v>104</v>
      </c>
      <c r="C97" s="7">
        <v>256</v>
      </c>
      <c r="D97" s="8">
        <v>28270.07</v>
      </c>
      <c r="E97" s="25"/>
      <c r="F97" s="21"/>
      <c r="G97" s="8">
        <v>0</v>
      </c>
      <c r="H97" s="9">
        <f>Table1[[#This Row],[EL AWARD]]+Table1[[#This Row],[IMMIGRANT CHILDREN AND YOUTH AWARD]]</f>
        <v>28270.07</v>
      </c>
      <c r="I97" s="4"/>
    </row>
    <row r="98" spans="1:9" s="3" customFormat="1">
      <c r="A98" s="19">
        <v>94</v>
      </c>
      <c r="B98" s="6" t="s">
        <v>105</v>
      </c>
      <c r="C98" s="7">
        <v>81</v>
      </c>
      <c r="D98" s="8">
        <v>0</v>
      </c>
      <c r="E98" s="22" t="s">
        <v>18</v>
      </c>
      <c r="F98" s="21" t="s">
        <v>15</v>
      </c>
      <c r="G98" s="8">
        <v>2916.43</v>
      </c>
      <c r="H98" s="9">
        <f>Table1[[#This Row],[EL AWARD]]+Table1[[#This Row],[IMMIGRANT CHILDREN AND YOUTH AWARD]]</f>
        <v>2916.43</v>
      </c>
      <c r="I98" s="4"/>
    </row>
    <row r="99" spans="1:9" s="3" customFormat="1">
      <c r="A99" s="18">
        <v>95</v>
      </c>
      <c r="B99" s="6" t="s">
        <v>106</v>
      </c>
      <c r="C99" s="7">
        <v>97</v>
      </c>
      <c r="D99" s="8">
        <v>10711.71</v>
      </c>
      <c r="E99" s="22"/>
      <c r="F99" s="21"/>
      <c r="G99" s="8">
        <v>0</v>
      </c>
      <c r="H99" s="9">
        <f>Table1[[#This Row],[EL AWARD]]+Table1[[#This Row],[IMMIGRANT CHILDREN AND YOUTH AWARD]]</f>
        <v>10711.71</v>
      </c>
      <c r="I99" s="4"/>
    </row>
    <row r="100" spans="1:9" s="3" customFormat="1">
      <c r="A100" s="19">
        <v>96</v>
      </c>
      <c r="B100" s="6" t="s">
        <v>107</v>
      </c>
      <c r="C100" s="7">
        <v>13</v>
      </c>
      <c r="D100" s="8">
        <v>0</v>
      </c>
      <c r="E100" s="22" t="s">
        <v>18</v>
      </c>
      <c r="F100" s="21"/>
      <c r="G100" s="8">
        <v>0</v>
      </c>
      <c r="H100" s="9">
        <f>Table1[[#This Row],[EL AWARD]]+Table1[[#This Row],[IMMIGRANT CHILDREN AND YOUTH AWARD]]</f>
        <v>0</v>
      </c>
      <c r="I100" s="4"/>
    </row>
    <row r="101" spans="1:9" s="3" customFormat="1">
      <c r="A101" s="18">
        <v>97</v>
      </c>
      <c r="B101" s="6" t="s">
        <v>108</v>
      </c>
      <c r="C101" s="7">
        <v>22</v>
      </c>
      <c r="D101" s="8">
        <v>0</v>
      </c>
      <c r="E101" s="22" t="s">
        <v>18</v>
      </c>
      <c r="F101" s="21"/>
      <c r="G101" s="8">
        <v>0</v>
      </c>
      <c r="H101" s="9">
        <f>Table1[[#This Row],[EL AWARD]]+Table1[[#This Row],[IMMIGRANT CHILDREN AND YOUTH AWARD]]</f>
        <v>0</v>
      </c>
      <c r="I101" s="4"/>
    </row>
    <row r="102" spans="1:9" s="3" customFormat="1">
      <c r="A102" s="19">
        <v>98</v>
      </c>
      <c r="B102" s="6" t="s">
        <v>109</v>
      </c>
      <c r="C102" s="7">
        <v>420</v>
      </c>
      <c r="D102" s="8">
        <v>46380.59</v>
      </c>
      <c r="E102" s="21"/>
      <c r="F102" s="21"/>
      <c r="G102" s="8">
        <v>0</v>
      </c>
      <c r="H102" s="9">
        <f>Table1[[#This Row],[EL AWARD]]+Table1[[#This Row],[IMMIGRANT CHILDREN AND YOUTH AWARD]]</f>
        <v>46380.59</v>
      </c>
      <c r="I102" s="4"/>
    </row>
    <row r="103" spans="1:9" s="3" customFormat="1">
      <c r="A103" s="18">
        <v>101</v>
      </c>
      <c r="B103" s="6" t="s">
        <v>110</v>
      </c>
      <c r="C103" s="7">
        <v>6240</v>
      </c>
      <c r="D103" s="8">
        <v>689083</v>
      </c>
      <c r="E103" s="25"/>
      <c r="F103" s="21" t="s">
        <v>15</v>
      </c>
      <c r="G103" s="8">
        <v>40354.86</v>
      </c>
      <c r="H103" s="9">
        <f>Table1[[#This Row],[EL AWARD]]+Table1[[#This Row],[IMMIGRANT CHILDREN AND YOUTH AWARD]]</f>
        <v>729437.86</v>
      </c>
      <c r="I103" s="4"/>
    </row>
    <row r="104" spans="1:9" s="3" customFormat="1">
      <c r="A104" s="19">
        <v>102</v>
      </c>
      <c r="B104" s="6" t="s">
        <v>111</v>
      </c>
      <c r="C104" s="7">
        <v>41</v>
      </c>
      <c r="D104" s="8">
        <v>4527.63</v>
      </c>
      <c r="E104" s="22" t="s">
        <v>18</v>
      </c>
      <c r="F104" s="21"/>
      <c r="G104" s="8">
        <v>0</v>
      </c>
      <c r="H104" s="9">
        <f>Table1[[#This Row],[EL AWARD]]+Table1[[#This Row],[IMMIGRANT CHILDREN AND YOUTH AWARD]]</f>
        <v>4527.63</v>
      </c>
      <c r="I104" s="4"/>
    </row>
    <row r="105" spans="1:9" s="3" customFormat="1">
      <c r="A105" s="18">
        <v>103</v>
      </c>
      <c r="B105" s="6" t="s">
        <v>112</v>
      </c>
      <c r="C105" s="7">
        <v>6</v>
      </c>
      <c r="D105" s="8">
        <v>662.57999999999993</v>
      </c>
      <c r="E105" s="22" t="s">
        <v>18</v>
      </c>
      <c r="F105" s="21"/>
      <c r="G105" s="8">
        <v>0</v>
      </c>
      <c r="H105" s="9">
        <f>Table1[[#This Row],[EL AWARD]]+Table1[[#This Row],[IMMIGRANT CHILDREN AND YOUTH AWARD]]</f>
        <v>662.57999999999993</v>
      </c>
      <c r="I105" s="4"/>
    </row>
    <row r="106" spans="1:9" s="3" customFormat="1">
      <c r="A106" s="19">
        <v>104</v>
      </c>
      <c r="B106" s="6" t="s">
        <v>113</v>
      </c>
      <c r="C106" s="7">
        <v>732</v>
      </c>
      <c r="D106" s="8">
        <v>80834.73</v>
      </c>
      <c r="E106" s="21"/>
      <c r="F106" s="21" t="s">
        <v>15</v>
      </c>
      <c r="G106" s="8">
        <v>9556.7900000000009</v>
      </c>
      <c r="H106" s="9">
        <f>Table1[[#This Row],[EL AWARD]]+Table1[[#This Row],[IMMIGRANT CHILDREN AND YOUTH AWARD]]</f>
        <v>90391.51999999999</v>
      </c>
      <c r="I106" s="4"/>
    </row>
    <row r="107" spans="1:9" s="3" customFormat="1">
      <c r="A107" s="18">
        <v>106</v>
      </c>
      <c r="B107" s="6" t="s">
        <v>114</v>
      </c>
      <c r="C107" s="7">
        <v>235</v>
      </c>
      <c r="D107" s="8">
        <v>25951.039999999997</v>
      </c>
      <c r="E107" s="25"/>
      <c r="F107" s="21" t="s">
        <v>15</v>
      </c>
      <c r="G107" s="8">
        <v>2931.45</v>
      </c>
      <c r="H107" s="9">
        <f>Table1[[#This Row],[EL AWARD]]+Table1[[#This Row],[IMMIGRANT CHILDREN AND YOUTH AWARD]]</f>
        <v>28882.489999999998</v>
      </c>
      <c r="I107" s="4"/>
    </row>
    <row r="108" spans="1:9" s="3" customFormat="1">
      <c r="A108" s="18">
        <v>108</v>
      </c>
      <c r="B108" s="6" t="s">
        <v>115</v>
      </c>
      <c r="C108" s="7">
        <v>332</v>
      </c>
      <c r="D108" s="8">
        <v>36662.75</v>
      </c>
      <c r="E108" s="25"/>
      <c r="F108" s="21" t="s">
        <v>15</v>
      </c>
      <c r="G108" s="8">
        <v>4073.24</v>
      </c>
      <c r="H108" s="9">
        <f>Table1[[#This Row],[EL AWARD]]+Table1[[#This Row],[IMMIGRANT CHILDREN AND YOUTH AWARD]]</f>
        <v>40735.99</v>
      </c>
      <c r="I108" s="4"/>
    </row>
    <row r="109" spans="1:9" s="3" customFormat="1">
      <c r="A109" s="19">
        <v>109</v>
      </c>
      <c r="B109" s="6" t="s">
        <v>116</v>
      </c>
      <c r="C109" s="7">
        <v>182</v>
      </c>
      <c r="D109" s="8">
        <v>20098.259999999998</v>
      </c>
      <c r="E109" s="21"/>
      <c r="F109" s="21" t="s">
        <v>15</v>
      </c>
      <c r="G109" s="8">
        <v>3141.78</v>
      </c>
      <c r="H109" s="9">
        <f>Table1[[#This Row],[EL AWARD]]+Table1[[#This Row],[IMMIGRANT CHILDREN AND YOUTH AWARD]]</f>
        <v>23240.039999999997</v>
      </c>
      <c r="I109" s="4"/>
    </row>
    <row r="110" spans="1:9" s="3" customFormat="1">
      <c r="A110" s="18">
        <v>110</v>
      </c>
      <c r="B110" s="6" t="s">
        <v>117</v>
      </c>
      <c r="C110" s="7">
        <v>836</v>
      </c>
      <c r="D110" s="8">
        <v>92319.45</v>
      </c>
      <c r="E110" s="25"/>
      <c r="F110" s="21" t="s">
        <v>15</v>
      </c>
      <c r="G110" s="8">
        <v>4914.55</v>
      </c>
      <c r="H110" s="9">
        <f>Table1[[#This Row],[EL AWARD]]+Table1[[#This Row],[IMMIGRANT CHILDREN AND YOUTH AWARD]]</f>
        <v>97234</v>
      </c>
      <c r="I110" s="4"/>
    </row>
    <row r="111" spans="1:9" s="3" customFormat="1">
      <c r="A111" s="19">
        <v>111</v>
      </c>
      <c r="B111" s="6" t="s">
        <v>118</v>
      </c>
      <c r="C111" s="7">
        <v>216</v>
      </c>
      <c r="D111" s="8">
        <v>23852.880000000001</v>
      </c>
      <c r="E111" s="21"/>
      <c r="F111" s="21" t="s">
        <v>15</v>
      </c>
      <c r="G111" s="8">
        <v>2871.36</v>
      </c>
      <c r="H111" s="9">
        <f>Table1[[#This Row],[EL AWARD]]+Table1[[#This Row],[IMMIGRANT CHILDREN AND YOUTH AWARD]]</f>
        <v>26724.240000000002</v>
      </c>
      <c r="I111" s="4"/>
    </row>
    <row r="112" spans="1:9" s="3" customFormat="1">
      <c r="A112" s="18">
        <v>112</v>
      </c>
      <c r="B112" s="6" t="s">
        <v>119</v>
      </c>
      <c r="C112" s="7">
        <v>438</v>
      </c>
      <c r="D112" s="8">
        <v>48368.33</v>
      </c>
      <c r="E112" s="25"/>
      <c r="F112" s="21" t="s">
        <v>15</v>
      </c>
      <c r="G112" s="8">
        <v>4373.7</v>
      </c>
      <c r="H112" s="9">
        <f>Table1[[#This Row],[EL AWARD]]+Table1[[#This Row],[IMMIGRANT CHILDREN AND YOUTH AWARD]]</f>
        <v>52742.03</v>
      </c>
      <c r="I112" s="4"/>
    </row>
    <row r="113" spans="1:9" s="3" customFormat="1">
      <c r="A113" s="19">
        <v>113</v>
      </c>
      <c r="B113" s="6" t="s">
        <v>120</v>
      </c>
      <c r="C113" s="7">
        <v>2516</v>
      </c>
      <c r="D113" s="8">
        <v>277841.8</v>
      </c>
      <c r="E113" s="21"/>
      <c r="F113" s="21" t="s">
        <v>15</v>
      </c>
      <c r="G113" s="8">
        <v>15040.35</v>
      </c>
      <c r="H113" s="9">
        <f>Table1[[#This Row],[EL AWARD]]+Table1[[#This Row],[IMMIGRANT CHILDREN AND YOUTH AWARD]]</f>
        <v>292882.14999999997</v>
      </c>
      <c r="I113" s="4"/>
    </row>
    <row r="114" spans="1:9" s="3" customFormat="1">
      <c r="A114" s="18">
        <v>114</v>
      </c>
      <c r="B114" s="6" t="s">
        <v>121</v>
      </c>
      <c r="C114" s="7">
        <v>237</v>
      </c>
      <c r="D114" s="8">
        <v>26171.899999999998</v>
      </c>
      <c r="E114" s="25"/>
      <c r="F114" s="21"/>
      <c r="G114" s="8">
        <v>0</v>
      </c>
      <c r="H114" s="9">
        <f>Table1[[#This Row],[EL AWARD]]+Table1[[#This Row],[IMMIGRANT CHILDREN AND YOUTH AWARD]]</f>
        <v>26171.899999999998</v>
      </c>
      <c r="I114" s="4"/>
    </row>
    <row r="115" spans="1:9" s="3" customFormat="1">
      <c r="A115" s="19">
        <v>115</v>
      </c>
      <c r="B115" s="6" t="s">
        <v>122</v>
      </c>
      <c r="C115" s="7">
        <v>361</v>
      </c>
      <c r="D115" s="8">
        <v>39865.22</v>
      </c>
      <c r="E115" s="21"/>
      <c r="F115" s="21"/>
      <c r="G115" s="8">
        <v>0</v>
      </c>
      <c r="H115" s="9">
        <f>Table1[[#This Row],[EL AWARD]]+Table1[[#This Row],[IMMIGRANT CHILDREN AND YOUTH AWARD]]</f>
        <v>39865.22</v>
      </c>
      <c r="I115" s="4"/>
    </row>
    <row r="116" spans="1:9" s="3" customFormat="1">
      <c r="A116" s="18">
        <v>116</v>
      </c>
      <c r="B116" s="6" t="s">
        <v>123</v>
      </c>
      <c r="C116" s="7">
        <v>149</v>
      </c>
      <c r="D116" s="8">
        <v>16454.070000000003</v>
      </c>
      <c r="E116" s="25"/>
      <c r="F116" s="21" t="s">
        <v>15</v>
      </c>
      <c r="G116" s="8">
        <v>2661.03</v>
      </c>
      <c r="H116" s="9">
        <f>Table1[[#This Row],[EL AWARD]]+Table1[[#This Row],[IMMIGRANT CHILDREN AND YOUTH AWARD]]</f>
        <v>19115.100000000002</v>
      </c>
      <c r="I116" s="4"/>
    </row>
    <row r="117" spans="1:9" s="3" customFormat="1">
      <c r="A117" s="19">
        <v>117</v>
      </c>
      <c r="B117" s="6" t="s">
        <v>124</v>
      </c>
      <c r="C117" s="7">
        <v>2178</v>
      </c>
      <c r="D117" s="8">
        <v>240516.47</v>
      </c>
      <c r="E117" s="21"/>
      <c r="F117" s="21" t="s">
        <v>15</v>
      </c>
      <c r="G117" s="8">
        <v>18450.68</v>
      </c>
      <c r="H117" s="9">
        <f>Table1[[#This Row],[EL AWARD]]+Table1[[#This Row],[IMMIGRANT CHILDREN AND YOUTH AWARD]]</f>
        <v>258967.15</v>
      </c>
      <c r="I117" s="4"/>
    </row>
    <row r="118" spans="1:9" s="3" customFormat="1">
      <c r="A118" s="18">
        <v>118</v>
      </c>
      <c r="B118" s="6" t="s">
        <v>125</v>
      </c>
      <c r="C118" s="7">
        <v>1844</v>
      </c>
      <c r="D118" s="8">
        <v>203632.86</v>
      </c>
      <c r="E118" s="25"/>
      <c r="F118" s="21" t="s">
        <v>15</v>
      </c>
      <c r="G118" s="8">
        <v>14799.98</v>
      </c>
      <c r="H118" s="9">
        <f>Table1[[#This Row],[EL AWARD]]+Table1[[#This Row],[IMMIGRANT CHILDREN AND YOUTH AWARD]]</f>
        <v>218432.84</v>
      </c>
      <c r="I118" s="4"/>
    </row>
    <row r="119" spans="1:9" s="3" customFormat="1">
      <c r="A119" s="19">
        <v>119</v>
      </c>
      <c r="B119" s="6" t="s">
        <v>126</v>
      </c>
      <c r="C119" s="7">
        <v>8</v>
      </c>
      <c r="D119" s="8">
        <v>883.44</v>
      </c>
      <c r="E119" s="22" t="s">
        <v>18</v>
      </c>
      <c r="F119" s="21"/>
      <c r="G119" s="8">
        <v>0</v>
      </c>
      <c r="H119" s="9">
        <f>Table1[[#This Row],[EL AWARD]]+Table1[[#This Row],[IMMIGRANT CHILDREN AND YOUTH AWARD]]</f>
        <v>883.44</v>
      </c>
      <c r="I119" s="4"/>
    </row>
    <row r="120" spans="1:9" s="3" customFormat="1">
      <c r="A120" s="18">
        <v>120</v>
      </c>
      <c r="B120" s="6" t="s">
        <v>127</v>
      </c>
      <c r="C120" s="7">
        <v>370</v>
      </c>
      <c r="D120" s="8">
        <v>40859.090000000004</v>
      </c>
      <c r="E120" s="25"/>
      <c r="F120" s="21" t="s">
        <v>15</v>
      </c>
      <c r="G120" s="8">
        <v>2585.91</v>
      </c>
      <c r="H120" s="9">
        <f>Table1[[#This Row],[EL AWARD]]+Table1[[#This Row],[IMMIGRANT CHILDREN AND YOUTH AWARD]]</f>
        <v>43445</v>
      </c>
      <c r="I120" s="4"/>
    </row>
    <row r="121" spans="1:9" s="3" customFormat="1">
      <c r="A121" s="19">
        <v>121</v>
      </c>
      <c r="B121" s="6" t="s">
        <v>128</v>
      </c>
      <c r="C121" s="7">
        <v>334</v>
      </c>
      <c r="D121" s="8">
        <v>36883.61</v>
      </c>
      <c r="E121" s="21"/>
      <c r="F121" s="21"/>
      <c r="G121" s="8">
        <v>0</v>
      </c>
      <c r="H121" s="9">
        <f>Table1[[#This Row],[EL AWARD]]+Table1[[#This Row],[IMMIGRANT CHILDREN AND YOUTH AWARD]]</f>
        <v>36883.61</v>
      </c>
      <c r="I121" s="4"/>
    </row>
    <row r="122" spans="1:9" s="3" customFormat="1">
      <c r="A122" s="18">
        <v>122</v>
      </c>
      <c r="B122" s="6" t="s">
        <v>129</v>
      </c>
      <c r="C122" s="7">
        <v>48</v>
      </c>
      <c r="D122" s="8">
        <v>5300.64</v>
      </c>
      <c r="E122" s="22" t="s">
        <v>18</v>
      </c>
      <c r="F122" s="21"/>
      <c r="G122" s="8">
        <v>0</v>
      </c>
      <c r="H122" s="9">
        <f>Table1[[#This Row],[EL AWARD]]+Table1[[#This Row],[IMMIGRANT CHILDREN AND YOUTH AWARD]]</f>
        <v>5300.64</v>
      </c>
      <c r="I122" s="4"/>
    </row>
    <row r="123" spans="1:9" s="3" customFormat="1">
      <c r="A123" s="19">
        <v>123</v>
      </c>
      <c r="B123" s="6" t="s">
        <v>130</v>
      </c>
      <c r="C123" s="7">
        <v>4091</v>
      </c>
      <c r="D123" s="8">
        <v>451769</v>
      </c>
      <c r="E123" s="21"/>
      <c r="F123" s="21" t="s">
        <v>15</v>
      </c>
      <c r="G123" s="8">
        <v>22732.36</v>
      </c>
      <c r="H123" s="9">
        <f>Table1[[#This Row],[EL AWARD]]+Table1[[#This Row],[IMMIGRANT CHILDREN AND YOUTH AWARD]]</f>
        <v>474501.36</v>
      </c>
      <c r="I123" s="4"/>
    </row>
    <row r="124" spans="1:9" s="3" customFormat="1">
      <c r="A124" s="18">
        <v>124</v>
      </c>
      <c r="B124" s="6" t="s">
        <v>131</v>
      </c>
      <c r="C124" s="7">
        <v>2196</v>
      </c>
      <c r="D124" s="8">
        <v>242504.21</v>
      </c>
      <c r="E124" s="25"/>
      <c r="F124" s="21" t="s">
        <v>15</v>
      </c>
      <c r="G124" s="8">
        <v>16061.95</v>
      </c>
      <c r="H124" s="9">
        <f>Table1[[#This Row],[EL AWARD]]+Table1[[#This Row],[IMMIGRANT CHILDREN AND YOUTH AWARD]]</f>
        <v>258566.16</v>
      </c>
      <c r="I124" s="4"/>
    </row>
    <row r="125" spans="1:9" s="3" customFormat="1">
      <c r="A125" s="19">
        <v>126</v>
      </c>
      <c r="B125" s="6" t="s">
        <v>132</v>
      </c>
      <c r="C125" s="7">
        <v>116</v>
      </c>
      <c r="D125" s="8">
        <v>12809.869999999999</v>
      </c>
      <c r="E125" s="22"/>
      <c r="F125" s="21"/>
      <c r="G125" s="8">
        <v>0</v>
      </c>
      <c r="H125" s="9">
        <f>Table1[[#This Row],[EL AWARD]]+Table1[[#This Row],[IMMIGRANT CHILDREN AND YOUTH AWARD]]</f>
        <v>12809.869999999999</v>
      </c>
      <c r="I125" s="4"/>
    </row>
    <row r="126" spans="1:9" s="3" customFormat="1">
      <c r="A126" s="18">
        <v>127</v>
      </c>
      <c r="B126" s="6" t="s">
        <v>133</v>
      </c>
      <c r="C126" s="7">
        <v>205</v>
      </c>
      <c r="D126" s="8">
        <v>22638.15</v>
      </c>
      <c r="E126" s="22"/>
      <c r="F126" s="21"/>
      <c r="G126" s="8">
        <v>0</v>
      </c>
      <c r="H126" s="9">
        <f>Table1[[#This Row],[EL AWARD]]+Table1[[#This Row],[IMMIGRANT CHILDREN AND YOUTH AWARD]]</f>
        <v>22638.15</v>
      </c>
      <c r="I126" s="4"/>
    </row>
    <row r="127" spans="1:9" s="3" customFormat="1">
      <c r="A127" s="19">
        <v>128</v>
      </c>
      <c r="B127" s="6" t="s">
        <v>134</v>
      </c>
      <c r="C127" s="7">
        <v>2620</v>
      </c>
      <c r="D127" s="9">
        <v>289326.52</v>
      </c>
      <c r="E127" s="21"/>
      <c r="F127" s="21" t="s">
        <v>15</v>
      </c>
      <c r="G127" s="8">
        <v>15926.74</v>
      </c>
      <c r="H127" s="9">
        <f>Table1[[#This Row],[EL AWARD]]+Table1[[#This Row],[IMMIGRANT CHILDREN AND YOUTH AWARD]]</f>
        <v>305253.26</v>
      </c>
      <c r="I127" s="4"/>
    </row>
    <row r="128" spans="1:9" s="3" customFormat="1">
      <c r="A128" s="18">
        <v>130</v>
      </c>
      <c r="B128" s="6" t="s">
        <v>135</v>
      </c>
      <c r="C128" s="7">
        <v>334</v>
      </c>
      <c r="D128" s="8">
        <v>36883.61</v>
      </c>
      <c r="E128" s="25"/>
      <c r="F128" s="21" t="s">
        <v>15</v>
      </c>
      <c r="G128" s="8">
        <v>4448.82</v>
      </c>
      <c r="H128" s="9">
        <f>Table1[[#This Row],[EL AWARD]]+Table1[[#This Row],[IMMIGRANT CHILDREN AND YOUTH AWARD]]</f>
        <v>41332.43</v>
      </c>
      <c r="I128" s="4"/>
    </row>
    <row r="129" spans="1:9" s="3" customFormat="1">
      <c r="A129" s="19">
        <v>131</v>
      </c>
      <c r="B129" s="6" t="s">
        <v>136</v>
      </c>
      <c r="C129" s="7">
        <v>809</v>
      </c>
      <c r="D129" s="8">
        <v>89337.840000000011</v>
      </c>
      <c r="E129" s="21"/>
      <c r="F129" s="21" t="s">
        <v>15</v>
      </c>
      <c r="G129" s="8">
        <v>5665.72</v>
      </c>
      <c r="H129" s="9">
        <f>Table1[[#This Row],[EL AWARD]]+Table1[[#This Row],[IMMIGRANT CHILDREN AND YOUTH AWARD]]</f>
        <v>95003.560000000012</v>
      </c>
      <c r="I129" s="4"/>
    </row>
    <row r="130" spans="1:9" s="3" customFormat="1">
      <c r="A130" s="18">
        <v>132</v>
      </c>
      <c r="B130" s="6" t="s">
        <v>137</v>
      </c>
      <c r="C130" s="7">
        <v>1111</v>
      </c>
      <c r="D130" s="8">
        <v>122687.7</v>
      </c>
      <c r="E130" s="25"/>
      <c r="F130" s="21" t="s">
        <v>15</v>
      </c>
      <c r="G130" s="8">
        <v>12411.25</v>
      </c>
      <c r="H130" s="9">
        <f>Table1[[#This Row],[EL AWARD]]+Table1[[#This Row],[IMMIGRANT CHILDREN AND YOUTH AWARD]]</f>
        <v>135098.95000000001</v>
      </c>
      <c r="I130" s="4"/>
    </row>
    <row r="131" spans="1:9" s="3" customFormat="1">
      <c r="A131" s="19">
        <v>135</v>
      </c>
      <c r="B131" s="6" t="s">
        <v>138</v>
      </c>
      <c r="C131" s="7">
        <v>12</v>
      </c>
      <c r="D131" s="8">
        <v>1325.1599999999999</v>
      </c>
      <c r="E131" s="22" t="s">
        <v>18</v>
      </c>
      <c r="F131" s="21"/>
      <c r="G131" s="8">
        <v>0</v>
      </c>
      <c r="H131" s="9">
        <f>Table1[[#This Row],[EL AWARD]]+Table1[[#This Row],[IMMIGRANT CHILDREN AND YOUTH AWARD]]</f>
        <v>1325.1599999999999</v>
      </c>
      <c r="I131" s="4"/>
    </row>
    <row r="132" spans="1:9" s="3" customFormat="1">
      <c r="A132" s="18">
        <v>136</v>
      </c>
      <c r="B132" s="6" t="s">
        <v>139</v>
      </c>
      <c r="C132" s="7">
        <v>1455</v>
      </c>
      <c r="D132" s="8">
        <v>160675.60999999999</v>
      </c>
      <c r="E132" s="25"/>
      <c r="F132" s="21" t="s">
        <v>15</v>
      </c>
      <c r="G132" s="8">
        <v>14168.99</v>
      </c>
      <c r="H132" s="9">
        <f>Table1[[#This Row],[EL AWARD]]+Table1[[#This Row],[IMMIGRANT CHILDREN AND YOUTH AWARD]]</f>
        <v>174844.59999999998</v>
      </c>
      <c r="I132" s="4"/>
    </row>
    <row r="133" spans="1:9" s="3" customFormat="1">
      <c r="A133" s="19">
        <v>137</v>
      </c>
      <c r="B133" s="6" t="s">
        <v>140</v>
      </c>
      <c r="C133" s="7">
        <v>20</v>
      </c>
      <c r="D133" s="8">
        <v>2208.6</v>
      </c>
      <c r="E133" s="22" t="s">
        <v>18</v>
      </c>
      <c r="F133" s="21"/>
      <c r="G133" s="8">
        <v>0</v>
      </c>
      <c r="H133" s="9">
        <f>Table1[[#This Row],[EL AWARD]]+Table1[[#This Row],[IMMIGRANT CHILDREN AND YOUTH AWARD]]</f>
        <v>2208.6</v>
      </c>
      <c r="I133" s="4"/>
    </row>
    <row r="134" spans="1:9" s="3" customFormat="1">
      <c r="A134" s="18">
        <v>139</v>
      </c>
      <c r="B134" s="6" t="s">
        <v>141</v>
      </c>
      <c r="C134" s="7">
        <v>185</v>
      </c>
      <c r="D134" s="8">
        <v>20429.54</v>
      </c>
      <c r="E134" s="25"/>
      <c r="F134" s="21" t="s">
        <v>15</v>
      </c>
      <c r="G134" s="8">
        <v>3577.46</v>
      </c>
      <c r="H134" s="9">
        <f>Table1[[#This Row],[EL AWARD]]+Table1[[#This Row],[IMMIGRANT CHILDREN AND YOUTH AWARD]]</f>
        <v>24007</v>
      </c>
      <c r="I134" s="4"/>
    </row>
    <row r="135" spans="1:9" s="3" customFormat="1">
      <c r="A135" s="19">
        <v>142</v>
      </c>
      <c r="B135" s="6" t="s">
        <v>142</v>
      </c>
      <c r="C135" s="7">
        <v>17</v>
      </c>
      <c r="D135" s="8">
        <v>1877.31</v>
      </c>
      <c r="E135" s="22" t="s">
        <v>18</v>
      </c>
      <c r="F135" s="21"/>
      <c r="G135" s="8">
        <v>0</v>
      </c>
      <c r="H135" s="9">
        <f>Table1[[#This Row],[EL AWARD]]+Table1[[#This Row],[IMMIGRANT CHILDREN AND YOUTH AWARD]]</f>
        <v>1877.31</v>
      </c>
      <c r="I135" s="4"/>
    </row>
    <row r="136" spans="1:9" s="3" customFormat="1">
      <c r="A136" s="18">
        <v>143</v>
      </c>
      <c r="B136" s="6" t="s">
        <v>143</v>
      </c>
      <c r="C136" s="7">
        <v>3085</v>
      </c>
      <c r="D136" s="8">
        <v>340676.45999999996</v>
      </c>
      <c r="E136" s="25"/>
      <c r="F136" s="21" t="s">
        <v>15</v>
      </c>
      <c r="G136" s="8">
        <v>12546.46</v>
      </c>
      <c r="H136" s="9">
        <f>Table1[[#This Row],[EL AWARD]]+Table1[[#This Row],[IMMIGRANT CHILDREN AND YOUTH AWARD]]</f>
        <v>353222.92</v>
      </c>
      <c r="I136" s="4"/>
    </row>
    <row r="137" spans="1:9" s="3" customFormat="1">
      <c r="A137" s="19">
        <v>144</v>
      </c>
      <c r="B137" s="6" t="s">
        <v>144</v>
      </c>
      <c r="C137" s="7">
        <v>1452</v>
      </c>
      <c r="D137" s="8">
        <v>160344.31000000003</v>
      </c>
      <c r="E137" s="21"/>
      <c r="F137" s="21" t="s">
        <v>15</v>
      </c>
      <c r="G137" s="8">
        <v>5815.96</v>
      </c>
      <c r="H137" s="9">
        <f>Table1[[#This Row],[EL AWARD]]+Table1[[#This Row],[IMMIGRANT CHILDREN AND YOUTH AWARD]]</f>
        <v>166160.27000000002</v>
      </c>
      <c r="I137" s="4"/>
    </row>
    <row r="138" spans="1:9" s="3" customFormat="1">
      <c r="A138" s="18">
        <v>202</v>
      </c>
      <c r="B138" s="6" t="s">
        <v>145</v>
      </c>
      <c r="C138" s="7">
        <v>8</v>
      </c>
      <c r="D138" s="8">
        <v>883.44</v>
      </c>
      <c r="E138" s="22" t="s">
        <v>18</v>
      </c>
      <c r="F138" s="21"/>
      <c r="G138" s="8">
        <v>0</v>
      </c>
      <c r="H138" s="9">
        <f>Table1[[#This Row],[EL AWARD]]+Table1[[#This Row],[IMMIGRANT CHILDREN AND YOUTH AWARD]]</f>
        <v>883.44</v>
      </c>
      <c r="I138" s="4"/>
    </row>
    <row r="139" spans="1:9" s="3" customFormat="1">
      <c r="A139" s="19">
        <v>207</v>
      </c>
      <c r="B139" s="6" t="s">
        <v>146</v>
      </c>
      <c r="C139" s="7">
        <v>16</v>
      </c>
      <c r="D139" s="8">
        <v>1766.88</v>
      </c>
      <c r="E139" s="22" t="s">
        <v>18</v>
      </c>
      <c r="F139" s="21"/>
      <c r="G139" s="8">
        <v>0</v>
      </c>
      <c r="H139" s="9">
        <f>Table1[[#This Row],[EL AWARD]]+Table1[[#This Row],[IMMIGRANT CHILDREN AND YOUTH AWARD]]</f>
        <v>1766.88</v>
      </c>
      <c r="I139" s="4"/>
    </row>
    <row r="140" spans="1:9" s="3" customFormat="1">
      <c r="A140" s="18" t="s">
        <v>147</v>
      </c>
      <c r="B140" s="6" t="s">
        <v>148</v>
      </c>
      <c r="C140" s="7">
        <v>9</v>
      </c>
      <c r="D140" s="8">
        <v>0</v>
      </c>
      <c r="E140" s="22" t="s">
        <v>18</v>
      </c>
      <c r="F140" s="21"/>
      <c r="G140" s="8">
        <v>0</v>
      </c>
      <c r="H140" s="9">
        <f>Table1[[#This Row],[EL AWARD]]+Table1[[#This Row],[IMMIGRANT CHILDREN AND YOUTH AWARD]]</f>
        <v>0</v>
      </c>
      <c r="I140" s="4"/>
    </row>
    <row r="141" spans="1:9" s="3" customFormat="1">
      <c r="A141" s="19">
        <v>917</v>
      </c>
      <c r="B141" s="6" t="s">
        <v>149</v>
      </c>
      <c r="C141" s="7">
        <v>1</v>
      </c>
      <c r="D141" s="8">
        <v>110.42999999999999</v>
      </c>
      <c r="E141" s="22" t="s">
        <v>18</v>
      </c>
      <c r="F141" s="21"/>
      <c r="G141" s="8">
        <v>0</v>
      </c>
      <c r="H141" s="9">
        <f>Table1[[#This Row],[EL AWARD]]+Table1[[#This Row],[IMMIGRANT CHILDREN AND YOUTH AWARD]]</f>
        <v>110.42999999999999</v>
      </c>
      <c r="I141" s="4"/>
    </row>
    <row r="142" spans="1:9" s="3" customFormat="1">
      <c r="A142" s="20"/>
      <c r="B142" s="17" t="s">
        <v>150</v>
      </c>
      <c r="C142" s="10">
        <f>SUBTOTAL(109,C9:C141)</f>
        <v>145863</v>
      </c>
      <c r="D142" s="11">
        <f>SUBTOTAL(109,D9:D141)</f>
        <v>16087990.000000002</v>
      </c>
      <c r="E142" s="25"/>
      <c r="F142" s="21"/>
      <c r="G142" s="11">
        <f>SUBTOTAL(109,G9:G141)</f>
        <v>893776.99999999988</v>
      </c>
      <c r="H142" s="12">
        <f>SUBTOTAL(109,H9:H141)</f>
        <v>16981767.000000004</v>
      </c>
      <c r="I142" s="4"/>
    </row>
    <row r="143" spans="1:9" ht="29.25" customHeight="1">
      <c r="A143" s="26" t="s">
        <v>151</v>
      </c>
      <c r="B143" s="26"/>
      <c r="C143" s="26"/>
      <c r="D143" s="26"/>
      <c r="E143" s="26"/>
      <c r="F143" s="26"/>
      <c r="G143" s="26"/>
      <c r="H143" s="26"/>
    </row>
    <row r="144" spans="1:9">
      <c r="A144" s="5" t="s">
        <v>152</v>
      </c>
      <c r="F144" s="23"/>
    </row>
  </sheetData>
  <mergeCells count="8">
    <mergeCell ref="A143:H143"/>
    <mergeCell ref="A1:H1"/>
    <mergeCell ref="A2:H2"/>
    <mergeCell ref="A3:H3"/>
    <mergeCell ref="A4:H4"/>
    <mergeCell ref="A5:H5"/>
    <mergeCell ref="A6:H6"/>
    <mergeCell ref="A7:H7"/>
  </mergeCells>
  <printOptions horizontalCentered="1"/>
  <pageMargins left="0.2" right="0.2" top="0.25" bottom="0.25" header="0.3" footer="0.3"/>
  <pageSetup scale="8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Virginia IT Infrastructure Partnership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IIIA Allocations</dc:title>
  <dc:subject/>
  <dc:creator>VITA Program</dc:creator>
  <cp:keywords/>
  <dc:description/>
  <cp:lastModifiedBy>Saunders, Nicki (DOE)</cp:lastModifiedBy>
  <cp:revision/>
  <dcterms:created xsi:type="dcterms:W3CDTF">2018-07-23T11:32:27Z</dcterms:created>
  <dcterms:modified xsi:type="dcterms:W3CDTF">2026-03-05T12:09:49Z</dcterms:modified>
  <cp:category/>
  <cp:contentStatus/>
</cp:coreProperties>
</file>