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#SUPT'S MEMOS\#2022\07-22-22\"/>
    </mc:Choice>
  </mc:AlternateContent>
  <bookViews>
    <workbookView xWindow="0" yWindow="0" windowWidth="19200" windowHeight="7050"/>
  </bookViews>
  <sheets>
    <sheet name="Sheet1" sheetId="1" r:id="rId1"/>
  </sheets>
  <definedNames>
    <definedName name="_xlnm.Print_Area" localSheetId="0">Sheet1!$A$1:$G$139</definedName>
    <definedName name="_xlnm.Print_Titles" localSheetId="0">Sheet1!$1:$4</definedName>
  </definedNames>
  <calcPr calcId="162913"/>
</workbook>
</file>

<file path=xl/calcChain.xml><?xml version="1.0" encoding="utf-8"?>
<calcChain xmlns="http://schemas.openxmlformats.org/spreadsheetml/2006/main">
  <c r="D100" i="1" l="1"/>
  <c r="D84" i="1"/>
  <c r="D80" i="1"/>
  <c r="D40" i="1"/>
  <c r="D36" i="1"/>
  <c r="D32" i="1"/>
  <c r="D24" i="1"/>
  <c r="D22" i="1"/>
  <c r="D21" i="1"/>
  <c r="D20" i="1"/>
  <c r="D18" i="1"/>
  <c r="D16" i="1"/>
  <c r="D14" i="1"/>
  <c r="D9" i="1"/>
  <c r="D56" i="1" l="1"/>
  <c r="D120" i="1"/>
  <c r="D8" i="1"/>
  <c r="D72" i="1"/>
  <c r="D136" i="1"/>
  <c r="D48" i="1"/>
  <c r="D52" i="1"/>
  <c r="D88" i="1"/>
  <c r="D116" i="1"/>
  <c r="D6" i="1"/>
  <c r="D15" i="1"/>
  <c r="D19" i="1"/>
  <c r="D25" i="1"/>
  <c r="D68" i="1"/>
  <c r="D104" i="1"/>
  <c r="D132" i="1"/>
  <c r="D67" i="1"/>
  <c r="D85" i="1"/>
  <c r="D101" i="1"/>
  <c r="D110" i="1"/>
  <c r="D115" i="1"/>
  <c r="D126" i="1"/>
  <c r="D133" i="1"/>
  <c r="D7" i="1"/>
  <c r="D12" i="1"/>
  <c r="D23" i="1"/>
  <c r="D28" i="1"/>
  <c r="D34" i="1"/>
  <c r="D39" i="1"/>
  <c r="D41" i="1"/>
  <c r="D44" i="1"/>
  <c r="D50" i="1"/>
  <c r="D55" i="1"/>
  <c r="D57" i="1"/>
  <c r="D60" i="1"/>
  <c r="D66" i="1"/>
  <c r="D71" i="1"/>
  <c r="D73" i="1"/>
  <c r="D76" i="1"/>
  <c r="D82" i="1"/>
  <c r="D87" i="1"/>
  <c r="D89" i="1"/>
  <c r="D92" i="1"/>
  <c r="D98" i="1"/>
  <c r="D103" i="1"/>
  <c r="D105" i="1"/>
  <c r="D108" i="1"/>
  <c r="D114" i="1"/>
  <c r="D119" i="1"/>
  <c r="D121" i="1"/>
  <c r="D124" i="1"/>
  <c r="D130" i="1"/>
  <c r="D135" i="1"/>
  <c r="D137" i="1"/>
  <c r="D30" i="1"/>
  <c r="D35" i="1"/>
  <c r="D53" i="1"/>
  <c r="D62" i="1"/>
  <c r="D99" i="1"/>
  <c r="D5" i="1"/>
  <c r="D11" i="1"/>
  <c r="D13" i="1"/>
  <c r="D27" i="1"/>
  <c r="D29" i="1"/>
  <c r="D38" i="1"/>
  <c r="D43" i="1"/>
  <c r="D45" i="1"/>
  <c r="D54" i="1"/>
  <c r="D59" i="1"/>
  <c r="D61" i="1"/>
  <c r="D64" i="1"/>
  <c r="D70" i="1"/>
  <c r="D75" i="1"/>
  <c r="D77" i="1"/>
  <c r="D86" i="1"/>
  <c r="D91" i="1"/>
  <c r="D93" i="1"/>
  <c r="D96" i="1"/>
  <c r="D102" i="1"/>
  <c r="D107" i="1"/>
  <c r="D109" i="1"/>
  <c r="D112" i="1"/>
  <c r="D118" i="1"/>
  <c r="D123" i="1"/>
  <c r="D125" i="1"/>
  <c r="D128" i="1"/>
  <c r="D134" i="1"/>
  <c r="D139" i="1"/>
  <c r="D37" i="1"/>
  <c r="D46" i="1"/>
  <c r="D51" i="1"/>
  <c r="D69" i="1"/>
  <c r="D78" i="1"/>
  <c r="D83" i="1"/>
  <c r="D94" i="1"/>
  <c r="D117" i="1"/>
  <c r="D131" i="1"/>
  <c r="D10" i="1"/>
  <c r="D17" i="1"/>
  <c r="D26" i="1"/>
  <c r="D31" i="1"/>
  <c r="D33" i="1"/>
  <c r="D42" i="1"/>
  <c r="D47" i="1"/>
  <c r="D49" i="1"/>
  <c r="D58" i="1"/>
  <c r="D63" i="1"/>
  <c r="D65" i="1"/>
  <c r="D74" i="1"/>
  <c r="D79" i="1"/>
  <c r="D81" i="1"/>
  <c r="D90" i="1"/>
  <c r="D95" i="1"/>
  <c r="D97" i="1"/>
  <c r="D106" i="1"/>
  <c r="D111" i="1"/>
  <c r="D113" i="1"/>
  <c r="D122" i="1"/>
  <c r="D127" i="1"/>
  <c r="D129" i="1"/>
  <c r="D138" i="1"/>
</calcChain>
</file>

<file path=xl/sharedStrings.xml><?xml version="1.0" encoding="utf-8"?>
<sst xmlns="http://schemas.openxmlformats.org/spreadsheetml/2006/main" count="146" uniqueCount="146">
  <si>
    <t>NAME</t>
  </si>
  <si>
    <t>Arlington County</t>
  </si>
  <si>
    <t>Alexandria City</t>
  </si>
  <si>
    <t>York County</t>
  </si>
  <si>
    <t>Charlottesville City</t>
  </si>
  <si>
    <t>Prince George County</t>
  </si>
  <si>
    <t>Loudoun County</t>
  </si>
  <si>
    <t>Greene County</t>
  </si>
  <si>
    <t>Bristol City</t>
  </si>
  <si>
    <t>Manassas Park City</t>
  </si>
  <si>
    <t>Falls Church City</t>
  </si>
  <si>
    <t>Harrisonburg City</t>
  </si>
  <si>
    <t>Northampton County</t>
  </si>
  <si>
    <t>Waynesboro City</t>
  </si>
  <si>
    <t>Roanoke City</t>
  </si>
  <si>
    <t>Norton City</t>
  </si>
  <si>
    <t>Hopewell City</t>
  </si>
  <si>
    <t>Galax City</t>
  </si>
  <si>
    <t>Amelia County</t>
  </si>
  <si>
    <t>Goochland County</t>
  </si>
  <si>
    <t>Charles City County</t>
  </si>
  <si>
    <t>Franklin City</t>
  </si>
  <si>
    <t>Prince William County</t>
  </si>
  <si>
    <t>Colonial Heights City</t>
  </si>
  <si>
    <t>Poquoson City</t>
  </si>
  <si>
    <t>New Kent County</t>
  </si>
  <si>
    <t>King William County</t>
  </si>
  <si>
    <t>Montgomery County</t>
  </si>
  <si>
    <t>Caroline County</t>
  </si>
  <si>
    <t>Richmond City</t>
  </si>
  <si>
    <t>Fairfax County</t>
  </si>
  <si>
    <t>Spotsylvania County</t>
  </si>
  <si>
    <t>Middlesex County</t>
  </si>
  <si>
    <t>Isle of Wight County</t>
  </si>
  <si>
    <t>Lexington City</t>
  </si>
  <si>
    <t>James City County</t>
  </si>
  <si>
    <t>Suffolk City</t>
  </si>
  <si>
    <t>Powhatan County</t>
  </si>
  <si>
    <t>Salem City</t>
  </si>
  <si>
    <t>Chesterfield County</t>
  </si>
  <si>
    <t>Radford City</t>
  </si>
  <si>
    <t>Chesapeake City</t>
  </si>
  <si>
    <t>Pittsylvania County</t>
  </si>
  <si>
    <t>Henrico County</t>
  </si>
  <si>
    <t>Stafford County</t>
  </si>
  <si>
    <t>Russell County</t>
  </si>
  <si>
    <t>Rockingham County</t>
  </si>
  <si>
    <t>Hanover County</t>
  </si>
  <si>
    <t>Prince Edward County</t>
  </si>
  <si>
    <t>Culpeper County</t>
  </si>
  <si>
    <t>Portsmouth City</t>
  </si>
  <si>
    <t>Staunton City</t>
  </si>
  <si>
    <t>King and Queen County</t>
  </si>
  <si>
    <t>Fluvanna County</t>
  </si>
  <si>
    <t>Westmoreland County</t>
  </si>
  <si>
    <t>Winchester City</t>
  </si>
  <si>
    <t>Giles County</t>
  </si>
  <si>
    <t>Buena Vista City</t>
  </si>
  <si>
    <t>King George County</t>
  </si>
  <si>
    <t>Albemarle County</t>
  </si>
  <si>
    <t>Manassas City</t>
  </si>
  <si>
    <t>Richmond County</t>
  </si>
  <si>
    <t>Newport News City</t>
  </si>
  <si>
    <t>Pulaski County</t>
  </si>
  <si>
    <t>Virginia Beach City</t>
  </si>
  <si>
    <t>Petersburg City</t>
  </si>
  <si>
    <t>Williamsburg City</t>
  </si>
  <si>
    <t>Essex County</t>
  </si>
  <si>
    <t>West Point town</t>
  </si>
  <si>
    <t>Martinsville City</t>
  </si>
  <si>
    <t>Wythe County</t>
  </si>
  <si>
    <t>Nelson County</t>
  </si>
  <si>
    <t>Fauquier County</t>
  </si>
  <si>
    <t>Colonial Beach town</t>
  </si>
  <si>
    <t>Warren County</t>
  </si>
  <si>
    <t>Roanoke County</t>
  </si>
  <si>
    <t>Scott County</t>
  </si>
  <si>
    <t>Amherst County</t>
  </si>
  <si>
    <t>Frederick County</t>
  </si>
  <si>
    <t>Franklin County</t>
  </si>
  <si>
    <t>Mecklenburg County</t>
  </si>
  <si>
    <t>Danville City</t>
  </si>
  <si>
    <t>Botetourt County</t>
  </si>
  <si>
    <t>Clarke County</t>
  </si>
  <si>
    <t>Wise County</t>
  </si>
  <si>
    <t>Accomack County</t>
  </si>
  <si>
    <t>Dinwiddie County</t>
  </si>
  <si>
    <t>Appomattox County</t>
  </si>
  <si>
    <t>Norfolk City</t>
  </si>
  <si>
    <t>Gloucester County</t>
  </si>
  <si>
    <t>Lynchburg City</t>
  </si>
  <si>
    <t>Carroll County</t>
  </si>
  <si>
    <t>Tazewell County</t>
  </si>
  <si>
    <t>Augusta County</t>
  </si>
  <si>
    <t>Louisa County</t>
  </si>
  <si>
    <t>Rappahannock County</t>
  </si>
  <si>
    <t>Henry County</t>
  </si>
  <si>
    <t>Hampton City</t>
  </si>
  <si>
    <t>Buckingham County</t>
  </si>
  <si>
    <t>Floyd County</t>
  </si>
  <si>
    <t>Sussex County</t>
  </si>
  <si>
    <t>Orange County</t>
  </si>
  <si>
    <t>Emporia City</t>
  </si>
  <si>
    <t>Patrick County</t>
  </si>
  <si>
    <t>Madison County</t>
  </si>
  <si>
    <t>Shenandoah County</t>
  </si>
  <si>
    <t>Washington County</t>
  </si>
  <si>
    <t>Page County</t>
  </si>
  <si>
    <t>Buchanan County</t>
  </si>
  <si>
    <t>Charlotte County</t>
  </si>
  <si>
    <t>Northumberland County</t>
  </si>
  <si>
    <t>Lee County</t>
  </si>
  <si>
    <t>Bath County</t>
  </si>
  <si>
    <t>Halifax County</t>
  </si>
  <si>
    <t>Fredericksburg City</t>
  </si>
  <si>
    <t>Lancaster County</t>
  </si>
  <si>
    <t>Mathews County</t>
  </si>
  <si>
    <t>Campbell County</t>
  </si>
  <si>
    <t>Smyth County</t>
  </si>
  <si>
    <t>Dickenson County</t>
  </si>
  <si>
    <t>Lunenburg County</t>
  </si>
  <si>
    <t>Covington City</t>
  </si>
  <si>
    <t>Nottoway County</t>
  </si>
  <si>
    <t>Brunswick County</t>
  </si>
  <si>
    <t>Southampton County</t>
  </si>
  <si>
    <t>Rockbridge County</t>
  </si>
  <si>
    <t>Alleghany County</t>
  </si>
  <si>
    <t>Highland County</t>
  </si>
  <si>
    <t>Cumberland County</t>
  </si>
  <si>
    <t>Bedford County</t>
  </si>
  <si>
    <t>Greensville County</t>
  </si>
  <si>
    <t>Craig County</t>
  </si>
  <si>
    <t>Surry County</t>
  </si>
  <si>
    <t>Bland County</t>
  </si>
  <si>
    <t>Fairfax City</t>
  </si>
  <si>
    <t>Grayson County</t>
  </si>
  <si>
    <t>End of Worksheet</t>
  </si>
  <si>
    <t>School-Age Population Estimates for Virginia's School Divisions - Total and Percent Change 2020 to 2021</t>
  </si>
  <si>
    <t>July 1, 2021 Population Estimates (ages 5-19) produced by the Weldon Cooper Center for Public Service, Demographics Research Group, July 2022</t>
  </si>
  <si>
    <t>Special Education Child Count (ages 2-4 and 20-21) based on the December 1, 2021 Special Education Child Count certified by school divisions</t>
  </si>
  <si>
    <t>Weldon Cooper Center Population 
Estimate
Change 2020 to 2021
Ages 5-19</t>
  </si>
  <si>
    <t>Special Education
Child Count
Change 2020 to 2021
Ages 2-4, 20-21</t>
  </si>
  <si>
    <t>Total Population Estimate for Sales Tax Distribution Change 2020 to 2021
(Col. B + Col. C = Col. D)</t>
  </si>
  <si>
    <t>Weldon Cooper Center Population 
Estimate
Percent Change 2020 to 2021
Ages 5-19</t>
  </si>
  <si>
    <t>Special Education
Child Count
Percent Change 2020 to 2021
Ages 2-4, 20-21</t>
  </si>
  <si>
    <t xml:space="preserve">Total Population Estimate for Sales Tax Distribution Percent Change 2020 to 2021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</si>
</sst>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/>
    <xf numFmtId="164" fontId="3" fillId="0" borderId="0" xfId="1" applyNumberFormat="1" applyFont="1" applyAlignment="1"/>
    <xf numFmtId="0" fontId="3" fillId="0" borderId="0" xfId="0" applyFont="1" applyAlignment="1"/>
    <xf numFmtId="0" fontId="3" fillId="0" borderId="0" xfId="0" applyNumberFormat="1" applyFont="1" applyAlignment="1"/>
    <xf numFmtId="0" fontId="3" fillId="0" borderId="0" xfId="0" applyFont="1"/>
    <xf numFmtId="164" fontId="4" fillId="0" borderId="1" xfId="1" applyNumberFormat="1" applyFont="1" applyBorder="1" applyAlignment="1"/>
    <xf numFmtId="10" fontId="4" fillId="0" borderId="1" xfId="2" applyNumberFormat="1" applyFont="1" applyBorder="1" applyAlignment="1"/>
    <xf numFmtId="164" fontId="0" fillId="0" borderId="0" xfId="0" applyNumberFormat="1"/>
    <xf numFmtId="10" fontId="0" fillId="0" borderId="0" xfId="2" applyNumberFormat="1" applyFont="1"/>
    <xf numFmtId="164" fontId="4" fillId="0" borderId="5" xfId="1" applyNumberFormat="1" applyFont="1" applyBorder="1" applyAlignment="1"/>
    <xf numFmtId="164" fontId="4" fillId="0" borderId="7" xfId="1" applyNumberFormat="1" applyFont="1" applyBorder="1" applyAlignment="1"/>
    <xf numFmtId="164" fontId="4" fillId="0" borderId="8" xfId="1" applyNumberFormat="1" applyFont="1" applyBorder="1" applyAlignment="1"/>
    <xf numFmtId="164" fontId="4" fillId="0" borderId="3" xfId="1" applyNumberFormat="1" applyFont="1" applyBorder="1" applyAlignment="1"/>
    <xf numFmtId="164" fontId="4" fillId="0" borderId="9" xfId="1" applyNumberFormat="1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10" fontId="4" fillId="0" borderId="4" xfId="2" applyNumberFormat="1" applyFont="1" applyBorder="1" applyAlignment="1"/>
    <xf numFmtId="10" fontId="4" fillId="0" borderId="5" xfId="2" applyNumberFormat="1" applyFont="1" applyBorder="1" applyAlignment="1"/>
    <xf numFmtId="10" fontId="4" fillId="0" borderId="6" xfId="2" applyNumberFormat="1" applyFont="1" applyBorder="1" applyAlignment="1"/>
    <xf numFmtId="10" fontId="4" fillId="0" borderId="7" xfId="2" applyNumberFormat="1" applyFont="1" applyBorder="1" applyAlignment="1"/>
    <xf numFmtId="10" fontId="4" fillId="0" borderId="8" xfId="2" applyNumberFormat="1" applyFont="1" applyBorder="1" applyAlignment="1"/>
    <xf numFmtId="0" fontId="3" fillId="0" borderId="2" xfId="0" applyFont="1" applyBorder="1" applyAlignment="1">
      <alignment horizontal="center"/>
    </xf>
    <xf numFmtId="0" fontId="5" fillId="0" borderId="0" xfId="0" applyFont="1" applyFill="1" applyBorder="1" applyAlignment="1"/>
    <xf numFmtId="164" fontId="3" fillId="2" borderId="12" xfId="1" applyNumberFormat="1" applyFont="1" applyFill="1" applyBorder="1" applyAlignment="1">
      <alignment horizontal="center" wrapText="1"/>
    </xf>
    <xf numFmtId="164" fontId="3" fillId="2" borderId="13" xfId="1" applyNumberFormat="1" applyFont="1" applyFill="1" applyBorder="1" applyAlignment="1">
      <alignment horizontal="center" wrapText="1"/>
    </xf>
    <xf numFmtId="164" fontId="3" fillId="2" borderId="14" xfId="1" applyNumberFormat="1" applyFont="1" applyFill="1" applyBorder="1" applyAlignment="1">
      <alignment horizontal="center" wrapText="1"/>
    </xf>
    <xf numFmtId="164" fontId="3" fillId="2" borderId="15" xfId="1" applyNumberFormat="1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4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0"/>
  <sheetViews>
    <sheetView tabSelected="1" topLeftCell="B2" zoomScaleNormal="100" workbookViewId="0">
      <selection activeCell="C9" sqref="C9"/>
    </sheetView>
  </sheetViews>
  <sheetFormatPr defaultRowHeight="14.5" x14ac:dyDescent="0.35"/>
  <cols>
    <col min="1" max="1" width="34.54296875" customWidth="1"/>
    <col min="2" max="2" width="17.453125" bestFit="1" customWidth="1"/>
    <col min="3" max="3" width="18.26953125" bestFit="1" customWidth="1"/>
    <col min="4" max="4" width="21" customWidth="1"/>
    <col min="5" max="5" width="18.453125" customWidth="1"/>
    <col min="6" max="6" width="18.54296875" customWidth="1"/>
    <col min="7" max="7" width="23.1796875" customWidth="1"/>
    <col min="257" max="257" width="34.54296875" customWidth="1"/>
    <col min="258" max="258" width="17.453125" bestFit="1" customWidth="1"/>
    <col min="259" max="259" width="18.26953125" bestFit="1" customWidth="1"/>
    <col min="260" max="260" width="21" customWidth="1"/>
    <col min="261" max="261" width="18.453125" customWidth="1"/>
    <col min="262" max="262" width="18.54296875" customWidth="1"/>
    <col min="263" max="263" width="23.1796875" customWidth="1"/>
    <col min="513" max="513" width="34.54296875" customWidth="1"/>
    <col min="514" max="514" width="17.453125" bestFit="1" customWidth="1"/>
    <col min="515" max="515" width="18.26953125" bestFit="1" customWidth="1"/>
    <col min="516" max="516" width="21" customWidth="1"/>
    <col min="517" max="517" width="18.453125" customWidth="1"/>
    <col min="518" max="518" width="18.54296875" customWidth="1"/>
    <col min="519" max="519" width="23.1796875" customWidth="1"/>
    <col min="769" max="769" width="34.54296875" customWidth="1"/>
    <col min="770" max="770" width="17.453125" bestFit="1" customWidth="1"/>
    <col min="771" max="771" width="18.26953125" bestFit="1" customWidth="1"/>
    <col min="772" max="772" width="21" customWidth="1"/>
    <col min="773" max="773" width="18.453125" customWidth="1"/>
    <col min="774" max="774" width="18.54296875" customWidth="1"/>
    <col min="775" max="775" width="23.1796875" customWidth="1"/>
    <col min="1025" max="1025" width="34.54296875" customWidth="1"/>
    <col min="1026" max="1026" width="17.453125" bestFit="1" customWidth="1"/>
    <col min="1027" max="1027" width="18.26953125" bestFit="1" customWidth="1"/>
    <col min="1028" max="1028" width="21" customWidth="1"/>
    <col min="1029" max="1029" width="18.453125" customWidth="1"/>
    <col min="1030" max="1030" width="18.54296875" customWidth="1"/>
    <col min="1031" max="1031" width="23.1796875" customWidth="1"/>
    <col min="1281" max="1281" width="34.54296875" customWidth="1"/>
    <col min="1282" max="1282" width="17.453125" bestFit="1" customWidth="1"/>
    <col min="1283" max="1283" width="18.26953125" bestFit="1" customWidth="1"/>
    <col min="1284" max="1284" width="21" customWidth="1"/>
    <col min="1285" max="1285" width="18.453125" customWidth="1"/>
    <col min="1286" max="1286" width="18.54296875" customWidth="1"/>
    <col min="1287" max="1287" width="23.1796875" customWidth="1"/>
    <col min="1537" max="1537" width="34.54296875" customWidth="1"/>
    <col min="1538" max="1538" width="17.453125" bestFit="1" customWidth="1"/>
    <col min="1539" max="1539" width="18.26953125" bestFit="1" customWidth="1"/>
    <col min="1540" max="1540" width="21" customWidth="1"/>
    <col min="1541" max="1541" width="18.453125" customWidth="1"/>
    <col min="1542" max="1542" width="18.54296875" customWidth="1"/>
    <col min="1543" max="1543" width="23.1796875" customWidth="1"/>
    <col min="1793" max="1793" width="34.54296875" customWidth="1"/>
    <col min="1794" max="1794" width="17.453125" bestFit="1" customWidth="1"/>
    <col min="1795" max="1795" width="18.26953125" bestFit="1" customWidth="1"/>
    <col min="1796" max="1796" width="21" customWidth="1"/>
    <col min="1797" max="1797" width="18.453125" customWidth="1"/>
    <col min="1798" max="1798" width="18.54296875" customWidth="1"/>
    <col min="1799" max="1799" width="23.1796875" customWidth="1"/>
    <col min="2049" max="2049" width="34.54296875" customWidth="1"/>
    <col min="2050" max="2050" width="17.453125" bestFit="1" customWidth="1"/>
    <col min="2051" max="2051" width="18.26953125" bestFit="1" customWidth="1"/>
    <col min="2052" max="2052" width="21" customWidth="1"/>
    <col min="2053" max="2053" width="18.453125" customWidth="1"/>
    <col min="2054" max="2054" width="18.54296875" customWidth="1"/>
    <col min="2055" max="2055" width="23.1796875" customWidth="1"/>
    <col min="2305" max="2305" width="34.54296875" customWidth="1"/>
    <col min="2306" max="2306" width="17.453125" bestFit="1" customWidth="1"/>
    <col min="2307" max="2307" width="18.26953125" bestFit="1" customWidth="1"/>
    <col min="2308" max="2308" width="21" customWidth="1"/>
    <col min="2309" max="2309" width="18.453125" customWidth="1"/>
    <col min="2310" max="2310" width="18.54296875" customWidth="1"/>
    <col min="2311" max="2311" width="23.1796875" customWidth="1"/>
    <col min="2561" max="2561" width="34.54296875" customWidth="1"/>
    <col min="2562" max="2562" width="17.453125" bestFit="1" customWidth="1"/>
    <col min="2563" max="2563" width="18.26953125" bestFit="1" customWidth="1"/>
    <col min="2564" max="2564" width="21" customWidth="1"/>
    <col min="2565" max="2565" width="18.453125" customWidth="1"/>
    <col min="2566" max="2566" width="18.54296875" customWidth="1"/>
    <col min="2567" max="2567" width="23.1796875" customWidth="1"/>
    <col min="2817" max="2817" width="34.54296875" customWidth="1"/>
    <col min="2818" max="2818" width="17.453125" bestFit="1" customWidth="1"/>
    <col min="2819" max="2819" width="18.26953125" bestFit="1" customWidth="1"/>
    <col min="2820" max="2820" width="21" customWidth="1"/>
    <col min="2821" max="2821" width="18.453125" customWidth="1"/>
    <col min="2822" max="2822" width="18.54296875" customWidth="1"/>
    <col min="2823" max="2823" width="23.1796875" customWidth="1"/>
    <col min="3073" max="3073" width="34.54296875" customWidth="1"/>
    <col min="3074" max="3074" width="17.453125" bestFit="1" customWidth="1"/>
    <col min="3075" max="3075" width="18.26953125" bestFit="1" customWidth="1"/>
    <col min="3076" max="3076" width="21" customWidth="1"/>
    <col min="3077" max="3077" width="18.453125" customWidth="1"/>
    <col min="3078" max="3078" width="18.54296875" customWidth="1"/>
    <col min="3079" max="3079" width="23.1796875" customWidth="1"/>
    <col min="3329" max="3329" width="34.54296875" customWidth="1"/>
    <col min="3330" max="3330" width="17.453125" bestFit="1" customWidth="1"/>
    <col min="3331" max="3331" width="18.26953125" bestFit="1" customWidth="1"/>
    <col min="3332" max="3332" width="21" customWidth="1"/>
    <col min="3333" max="3333" width="18.453125" customWidth="1"/>
    <col min="3334" max="3334" width="18.54296875" customWidth="1"/>
    <col min="3335" max="3335" width="23.1796875" customWidth="1"/>
    <col min="3585" max="3585" width="34.54296875" customWidth="1"/>
    <col min="3586" max="3586" width="17.453125" bestFit="1" customWidth="1"/>
    <col min="3587" max="3587" width="18.26953125" bestFit="1" customWidth="1"/>
    <col min="3588" max="3588" width="21" customWidth="1"/>
    <col min="3589" max="3589" width="18.453125" customWidth="1"/>
    <col min="3590" max="3590" width="18.54296875" customWidth="1"/>
    <col min="3591" max="3591" width="23.1796875" customWidth="1"/>
    <col min="3841" max="3841" width="34.54296875" customWidth="1"/>
    <col min="3842" max="3842" width="17.453125" bestFit="1" customWidth="1"/>
    <col min="3843" max="3843" width="18.26953125" bestFit="1" customWidth="1"/>
    <col min="3844" max="3844" width="21" customWidth="1"/>
    <col min="3845" max="3845" width="18.453125" customWidth="1"/>
    <col min="3846" max="3846" width="18.54296875" customWidth="1"/>
    <col min="3847" max="3847" width="23.1796875" customWidth="1"/>
    <col min="4097" max="4097" width="34.54296875" customWidth="1"/>
    <col min="4098" max="4098" width="17.453125" bestFit="1" customWidth="1"/>
    <col min="4099" max="4099" width="18.26953125" bestFit="1" customWidth="1"/>
    <col min="4100" max="4100" width="21" customWidth="1"/>
    <col min="4101" max="4101" width="18.453125" customWidth="1"/>
    <col min="4102" max="4102" width="18.54296875" customWidth="1"/>
    <col min="4103" max="4103" width="23.1796875" customWidth="1"/>
    <col min="4353" max="4353" width="34.54296875" customWidth="1"/>
    <col min="4354" max="4354" width="17.453125" bestFit="1" customWidth="1"/>
    <col min="4355" max="4355" width="18.26953125" bestFit="1" customWidth="1"/>
    <col min="4356" max="4356" width="21" customWidth="1"/>
    <col min="4357" max="4357" width="18.453125" customWidth="1"/>
    <col min="4358" max="4358" width="18.54296875" customWidth="1"/>
    <col min="4359" max="4359" width="23.1796875" customWidth="1"/>
    <col min="4609" max="4609" width="34.54296875" customWidth="1"/>
    <col min="4610" max="4610" width="17.453125" bestFit="1" customWidth="1"/>
    <col min="4611" max="4611" width="18.26953125" bestFit="1" customWidth="1"/>
    <col min="4612" max="4612" width="21" customWidth="1"/>
    <col min="4613" max="4613" width="18.453125" customWidth="1"/>
    <col min="4614" max="4614" width="18.54296875" customWidth="1"/>
    <col min="4615" max="4615" width="23.1796875" customWidth="1"/>
    <col min="4865" max="4865" width="34.54296875" customWidth="1"/>
    <col min="4866" max="4866" width="17.453125" bestFit="1" customWidth="1"/>
    <col min="4867" max="4867" width="18.26953125" bestFit="1" customWidth="1"/>
    <col min="4868" max="4868" width="21" customWidth="1"/>
    <col min="4869" max="4869" width="18.453125" customWidth="1"/>
    <col min="4870" max="4870" width="18.54296875" customWidth="1"/>
    <col min="4871" max="4871" width="23.1796875" customWidth="1"/>
    <col min="5121" max="5121" width="34.54296875" customWidth="1"/>
    <col min="5122" max="5122" width="17.453125" bestFit="1" customWidth="1"/>
    <col min="5123" max="5123" width="18.26953125" bestFit="1" customWidth="1"/>
    <col min="5124" max="5124" width="21" customWidth="1"/>
    <col min="5125" max="5125" width="18.453125" customWidth="1"/>
    <col min="5126" max="5126" width="18.54296875" customWidth="1"/>
    <col min="5127" max="5127" width="23.1796875" customWidth="1"/>
    <col min="5377" max="5377" width="34.54296875" customWidth="1"/>
    <col min="5378" max="5378" width="17.453125" bestFit="1" customWidth="1"/>
    <col min="5379" max="5379" width="18.26953125" bestFit="1" customWidth="1"/>
    <col min="5380" max="5380" width="21" customWidth="1"/>
    <col min="5381" max="5381" width="18.453125" customWidth="1"/>
    <col min="5382" max="5382" width="18.54296875" customWidth="1"/>
    <col min="5383" max="5383" width="23.1796875" customWidth="1"/>
    <col min="5633" max="5633" width="34.54296875" customWidth="1"/>
    <col min="5634" max="5634" width="17.453125" bestFit="1" customWidth="1"/>
    <col min="5635" max="5635" width="18.26953125" bestFit="1" customWidth="1"/>
    <col min="5636" max="5636" width="21" customWidth="1"/>
    <col min="5637" max="5637" width="18.453125" customWidth="1"/>
    <col min="5638" max="5638" width="18.54296875" customWidth="1"/>
    <col min="5639" max="5639" width="23.1796875" customWidth="1"/>
    <col min="5889" max="5889" width="34.54296875" customWidth="1"/>
    <col min="5890" max="5890" width="17.453125" bestFit="1" customWidth="1"/>
    <col min="5891" max="5891" width="18.26953125" bestFit="1" customWidth="1"/>
    <col min="5892" max="5892" width="21" customWidth="1"/>
    <col min="5893" max="5893" width="18.453125" customWidth="1"/>
    <col min="5894" max="5894" width="18.54296875" customWidth="1"/>
    <col min="5895" max="5895" width="23.1796875" customWidth="1"/>
    <col min="6145" max="6145" width="34.54296875" customWidth="1"/>
    <col min="6146" max="6146" width="17.453125" bestFit="1" customWidth="1"/>
    <col min="6147" max="6147" width="18.26953125" bestFit="1" customWidth="1"/>
    <col min="6148" max="6148" width="21" customWidth="1"/>
    <col min="6149" max="6149" width="18.453125" customWidth="1"/>
    <col min="6150" max="6150" width="18.54296875" customWidth="1"/>
    <col min="6151" max="6151" width="23.1796875" customWidth="1"/>
    <col min="6401" max="6401" width="34.54296875" customWidth="1"/>
    <col min="6402" max="6402" width="17.453125" bestFit="1" customWidth="1"/>
    <col min="6403" max="6403" width="18.26953125" bestFit="1" customWidth="1"/>
    <col min="6404" max="6404" width="21" customWidth="1"/>
    <col min="6405" max="6405" width="18.453125" customWidth="1"/>
    <col min="6406" max="6406" width="18.54296875" customWidth="1"/>
    <col min="6407" max="6407" width="23.1796875" customWidth="1"/>
    <col min="6657" max="6657" width="34.54296875" customWidth="1"/>
    <col min="6658" max="6658" width="17.453125" bestFit="1" customWidth="1"/>
    <col min="6659" max="6659" width="18.26953125" bestFit="1" customWidth="1"/>
    <col min="6660" max="6660" width="21" customWidth="1"/>
    <col min="6661" max="6661" width="18.453125" customWidth="1"/>
    <col min="6662" max="6662" width="18.54296875" customWidth="1"/>
    <col min="6663" max="6663" width="23.1796875" customWidth="1"/>
    <col min="6913" max="6913" width="34.54296875" customWidth="1"/>
    <col min="6914" max="6914" width="17.453125" bestFit="1" customWidth="1"/>
    <col min="6915" max="6915" width="18.26953125" bestFit="1" customWidth="1"/>
    <col min="6916" max="6916" width="21" customWidth="1"/>
    <col min="6917" max="6917" width="18.453125" customWidth="1"/>
    <col min="6918" max="6918" width="18.54296875" customWidth="1"/>
    <col min="6919" max="6919" width="23.1796875" customWidth="1"/>
    <col min="7169" max="7169" width="34.54296875" customWidth="1"/>
    <col min="7170" max="7170" width="17.453125" bestFit="1" customWidth="1"/>
    <col min="7171" max="7171" width="18.26953125" bestFit="1" customWidth="1"/>
    <col min="7172" max="7172" width="21" customWidth="1"/>
    <col min="7173" max="7173" width="18.453125" customWidth="1"/>
    <col min="7174" max="7174" width="18.54296875" customWidth="1"/>
    <col min="7175" max="7175" width="23.1796875" customWidth="1"/>
    <col min="7425" max="7425" width="34.54296875" customWidth="1"/>
    <col min="7426" max="7426" width="17.453125" bestFit="1" customWidth="1"/>
    <col min="7427" max="7427" width="18.26953125" bestFit="1" customWidth="1"/>
    <col min="7428" max="7428" width="21" customWidth="1"/>
    <col min="7429" max="7429" width="18.453125" customWidth="1"/>
    <col min="7430" max="7430" width="18.54296875" customWidth="1"/>
    <col min="7431" max="7431" width="23.1796875" customWidth="1"/>
    <col min="7681" max="7681" width="34.54296875" customWidth="1"/>
    <col min="7682" max="7682" width="17.453125" bestFit="1" customWidth="1"/>
    <col min="7683" max="7683" width="18.26953125" bestFit="1" customWidth="1"/>
    <col min="7684" max="7684" width="21" customWidth="1"/>
    <col min="7685" max="7685" width="18.453125" customWidth="1"/>
    <col min="7686" max="7686" width="18.54296875" customWidth="1"/>
    <col min="7687" max="7687" width="23.1796875" customWidth="1"/>
    <col min="7937" max="7937" width="34.54296875" customWidth="1"/>
    <col min="7938" max="7938" width="17.453125" bestFit="1" customWidth="1"/>
    <col min="7939" max="7939" width="18.26953125" bestFit="1" customWidth="1"/>
    <col min="7940" max="7940" width="21" customWidth="1"/>
    <col min="7941" max="7941" width="18.453125" customWidth="1"/>
    <col min="7942" max="7942" width="18.54296875" customWidth="1"/>
    <col min="7943" max="7943" width="23.1796875" customWidth="1"/>
    <col min="8193" max="8193" width="34.54296875" customWidth="1"/>
    <col min="8194" max="8194" width="17.453125" bestFit="1" customWidth="1"/>
    <col min="8195" max="8195" width="18.26953125" bestFit="1" customWidth="1"/>
    <col min="8196" max="8196" width="21" customWidth="1"/>
    <col min="8197" max="8197" width="18.453125" customWidth="1"/>
    <col min="8198" max="8198" width="18.54296875" customWidth="1"/>
    <col min="8199" max="8199" width="23.1796875" customWidth="1"/>
    <col min="8449" max="8449" width="34.54296875" customWidth="1"/>
    <col min="8450" max="8450" width="17.453125" bestFit="1" customWidth="1"/>
    <col min="8451" max="8451" width="18.26953125" bestFit="1" customWidth="1"/>
    <col min="8452" max="8452" width="21" customWidth="1"/>
    <col min="8453" max="8453" width="18.453125" customWidth="1"/>
    <col min="8454" max="8454" width="18.54296875" customWidth="1"/>
    <col min="8455" max="8455" width="23.1796875" customWidth="1"/>
    <col min="8705" max="8705" width="34.54296875" customWidth="1"/>
    <col min="8706" max="8706" width="17.453125" bestFit="1" customWidth="1"/>
    <col min="8707" max="8707" width="18.26953125" bestFit="1" customWidth="1"/>
    <col min="8708" max="8708" width="21" customWidth="1"/>
    <col min="8709" max="8709" width="18.453125" customWidth="1"/>
    <col min="8710" max="8710" width="18.54296875" customWidth="1"/>
    <col min="8711" max="8711" width="23.1796875" customWidth="1"/>
    <col min="8961" max="8961" width="34.54296875" customWidth="1"/>
    <col min="8962" max="8962" width="17.453125" bestFit="1" customWidth="1"/>
    <col min="8963" max="8963" width="18.26953125" bestFit="1" customWidth="1"/>
    <col min="8964" max="8964" width="21" customWidth="1"/>
    <col min="8965" max="8965" width="18.453125" customWidth="1"/>
    <col min="8966" max="8966" width="18.54296875" customWidth="1"/>
    <col min="8967" max="8967" width="23.1796875" customWidth="1"/>
    <col min="9217" max="9217" width="34.54296875" customWidth="1"/>
    <col min="9218" max="9218" width="17.453125" bestFit="1" customWidth="1"/>
    <col min="9219" max="9219" width="18.26953125" bestFit="1" customWidth="1"/>
    <col min="9220" max="9220" width="21" customWidth="1"/>
    <col min="9221" max="9221" width="18.453125" customWidth="1"/>
    <col min="9222" max="9222" width="18.54296875" customWidth="1"/>
    <col min="9223" max="9223" width="23.1796875" customWidth="1"/>
    <col min="9473" max="9473" width="34.54296875" customWidth="1"/>
    <col min="9474" max="9474" width="17.453125" bestFit="1" customWidth="1"/>
    <col min="9475" max="9475" width="18.26953125" bestFit="1" customWidth="1"/>
    <col min="9476" max="9476" width="21" customWidth="1"/>
    <col min="9477" max="9477" width="18.453125" customWidth="1"/>
    <col min="9478" max="9478" width="18.54296875" customWidth="1"/>
    <col min="9479" max="9479" width="23.1796875" customWidth="1"/>
    <col min="9729" max="9729" width="34.54296875" customWidth="1"/>
    <col min="9730" max="9730" width="17.453125" bestFit="1" customWidth="1"/>
    <col min="9731" max="9731" width="18.26953125" bestFit="1" customWidth="1"/>
    <col min="9732" max="9732" width="21" customWidth="1"/>
    <col min="9733" max="9733" width="18.453125" customWidth="1"/>
    <col min="9734" max="9734" width="18.54296875" customWidth="1"/>
    <col min="9735" max="9735" width="23.1796875" customWidth="1"/>
    <col min="9985" max="9985" width="34.54296875" customWidth="1"/>
    <col min="9986" max="9986" width="17.453125" bestFit="1" customWidth="1"/>
    <col min="9987" max="9987" width="18.26953125" bestFit="1" customWidth="1"/>
    <col min="9988" max="9988" width="21" customWidth="1"/>
    <col min="9989" max="9989" width="18.453125" customWidth="1"/>
    <col min="9990" max="9990" width="18.54296875" customWidth="1"/>
    <col min="9991" max="9991" width="23.1796875" customWidth="1"/>
    <col min="10241" max="10241" width="34.54296875" customWidth="1"/>
    <col min="10242" max="10242" width="17.453125" bestFit="1" customWidth="1"/>
    <col min="10243" max="10243" width="18.26953125" bestFit="1" customWidth="1"/>
    <col min="10244" max="10244" width="21" customWidth="1"/>
    <col min="10245" max="10245" width="18.453125" customWidth="1"/>
    <col min="10246" max="10246" width="18.54296875" customWidth="1"/>
    <col min="10247" max="10247" width="23.1796875" customWidth="1"/>
    <col min="10497" max="10497" width="34.54296875" customWidth="1"/>
    <col min="10498" max="10498" width="17.453125" bestFit="1" customWidth="1"/>
    <col min="10499" max="10499" width="18.26953125" bestFit="1" customWidth="1"/>
    <col min="10500" max="10500" width="21" customWidth="1"/>
    <col min="10501" max="10501" width="18.453125" customWidth="1"/>
    <col min="10502" max="10502" width="18.54296875" customWidth="1"/>
    <col min="10503" max="10503" width="23.1796875" customWidth="1"/>
    <col min="10753" max="10753" width="34.54296875" customWidth="1"/>
    <col min="10754" max="10754" width="17.453125" bestFit="1" customWidth="1"/>
    <col min="10755" max="10755" width="18.26953125" bestFit="1" customWidth="1"/>
    <col min="10756" max="10756" width="21" customWidth="1"/>
    <col min="10757" max="10757" width="18.453125" customWidth="1"/>
    <col min="10758" max="10758" width="18.54296875" customWidth="1"/>
    <col min="10759" max="10759" width="23.1796875" customWidth="1"/>
    <col min="11009" max="11009" width="34.54296875" customWidth="1"/>
    <col min="11010" max="11010" width="17.453125" bestFit="1" customWidth="1"/>
    <col min="11011" max="11011" width="18.26953125" bestFit="1" customWidth="1"/>
    <col min="11012" max="11012" width="21" customWidth="1"/>
    <col min="11013" max="11013" width="18.453125" customWidth="1"/>
    <col min="11014" max="11014" width="18.54296875" customWidth="1"/>
    <col min="11015" max="11015" width="23.1796875" customWidth="1"/>
    <col min="11265" max="11265" width="34.54296875" customWidth="1"/>
    <col min="11266" max="11266" width="17.453125" bestFit="1" customWidth="1"/>
    <col min="11267" max="11267" width="18.26953125" bestFit="1" customWidth="1"/>
    <col min="11268" max="11268" width="21" customWidth="1"/>
    <col min="11269" max="11269" width="18.453125" customWidth="1"/>
    <col min="11270" max="11270" width="18.54296875" customWidth="1"/>
    <col min="11271" max="11271" width="23.1796875" customWidth="1"/>
    <col min="11521" max="11521" width="34.54296875" customWidth="1"/>
    <col min="11522" max="11522" width="17.453125" bestFit="1" customWidth="1"/>
    <col min="11523" max="11523" width="18.26953125" bestFit="1" customWidth="1"/>
    <col min="11524" max="11524" width="21" customWidth="1"/>
    <col min="11525" max="11525" width="18.453125" customWidth="1"/>
    <col min="11526" max="11526" width="18.54296875" customWidth="1"/>
    <col min="11527" max="11527" width="23.1796875" customWidth="1"/>
    <col min="11777" max="11777" width="34.54296875" customWidth="1"/>
    <col min="11778" max="11778" width="17.453125" bestFit="1" customWidth="1"/>
    <col min="11779" max="11779" width="18.26953125" bestFit="1" customWidth="1"/>
    <col min="11780" max="11780" width="21" customWidth="1"/>
    <col min="11781" max="11781" width="18.453125" customWidth="1"/>
    <col min="11782" max="11782" width="18.54296875" customWidth="1"/>
    <col min="11783" max="11783" width="23.1796875" customWidth="1"/>
    <col min="12033" max="12033" width="34.54296875" customWidth="1"/>
    <col min="12034" max="12034" width="17.453125" bestFit="1" customWidth="1"/>
    <col min="12035" max="12035" width="18.26953125" bestFit="1" customWidth="1"/>
    <col min="12036" max="12036" width="21" customWidth="1"/>
    <col min="12037" max="12037" width="18.453125" customWidth="1"/>
    <col min="12038" max="12038" width="18.54296875" customWidth="1"/>
    <col min="12039" max="12039" width="23.1796875" customWidth="1"/>
    <col min="12289" max="12289" width="34.54296875" customWidth="1"/>
    <col min="12290" max="12290" width="17.453125" bestFit="1" customWidth="1"/>
    <col min="12291" max="12291" width="18.26953125" bestFit="1" customWidth="1"/>
    <col min="12292" max="12292" width="21" customWidth="1"/>
    <col min="12293" max="12293" width="18.453125" customWidth="1"/>
    <col min="12294" max="12294" width="18.54296875" customWidth="1"/>
    <col min="12295" max="12295" width="23.1796875" customWidth="1"/>
    <col min="12545" max="12545" width="34.54296875" customWidth="1"/>
    <col min="12546" max="12546" width="17.453125" bestFit="1" customWidth="1"/>
    <col min="12547" max="12547" width="18.26953125" bestFit="1" customWidth="1"/>
    <col min="12548" max="12548" width="21" customWidth="1"/>
    <col min="12549" max="12549" width="18.453125" customWidth="1"/>
    <col min="12550" max="12550" width="18.54296875" customWidth="1"/>
    <col min="12551" max="12551" width="23.1796875" customWidth="1"/>
    <col min="12801" max="12801" width="34.54296875" customWidth="1"/>
    <col min="12802" max="12802" width="17.453125" bestFit="1" customWidth="1"/>
    <col min="12803" max="12803" width="18.26953125" bestFit="1" customWidth="1"/>
    <col min="12804" max="12804" width="21" customWidth="1"/>
    <col min="12805" max="12805" width="18.453125" customWidth="1"/>
    <col min="12806" max="12806" width="18.54296875" customWidth="1"/>
    <col min="12807" max="12807" width="23.1796875" customWidth="1"/>
    <col min="13057" max="13057" width="34.54296875" customWidth="1"/>
    <col min="13058" max="13058" width="17.453125" bestFit="1" customWidth="1"/>
    <col min="13059" max="13059" width="18.26953125" bestFit="1" customWidth="1"/>
    <col min="13060" max="13060" width="21" customWidth="1"/>
    <col min="13061" max="13061" width="18.453125" customWidth="1"/>
    <col min="13062" max="13062" width="18.54296875" customWidth="1"/>
    <col min="13063" max="13063" width="23.1796875" customWidth="1"/>
    <col min="13313" max="13313" width="34.54296875" customWidth="1"/>
    <col min="13314" max="13314" width="17.453125" bestFit="1" customWidth="1"/>
    <col min="13315" max="13315" width="18.26953125" bestFit="1" customWidth="1"/>
    <col min="13316" max="13316" width="21" customWidth="1"/>
    <col min="13317" max="13317" width="18.453125" customWidth="1"/>
    <col min="13318" max="13318" width="18.54296875" customWidth="1"/>
    <col min="13319" max="13319" width="23.1796875" customWidth="1"/>
    <col min="13569" max="13569" width="34.54296875" customWidth="1"/>
    <col min="13570" max="13570" width="17.453125" bestFit="1" customWidth="1"/>
    <col min="13571" max="13571" width="18.26953125" bestFit="1" customWidth="1"/>
    <col min="13572" max="13572" width="21" customWidth="1"/>
    <col min="13573" max="13573" width="18.453125" customWidth="1"/>
    <col min="13574" max="13574" width="18.54296875" customWidth="1"/>
    <col min="13575" max="13575" width="23.1796875" customWidth="1"/>
    <col min="13825" max="13825" width="34.54296875" customWidth="1"/>
    <col min="13826" max="13826" width="17.453125" bestFit="1" customWidth="1"/>
    <col min="13827" max="13827" width="18.26953125" bestFit="1" customWidth="1"/>
    <col min="13828" max="13828" width="21" customWidth="1"/>
    <col min="13829" max="13829" width="18.453125" customWidth="1"/>
    <col min="13830" max="13830" width="18.54296875" customWidth="1"/>
    <col min="13831" max="13831" width="23.1796875" customWidth="1"/>
    <col min="14081" max="14081" width="34.54296875" customWidth="1"/>
    <col min="14082" max="14082" width="17.453125" bestFit="1" customWidth="1"/>
    <col min="14083" max="14083" width="18.26953125" bestFit="1" customWidth="1"/>
    <col min="14084" max="14084" width="21" customWidth="1"/>
    <col min="14085" max="14085" width="18.453125" customWidth="1"/>
    <col min="14086" max="14086" width="18.54296875" customWidth="1"/>
    <col min="14087" max="14087" width="23.1796875" customWidth="1"/>
    <col min="14337" max="14337" width="34.54296875" customWidth="1"/>
    <col min="14338" max="14338" width="17.453125" bestFit="1" customWidth="1"/>
    <col min="14339" max="14339" width="18.26953125" bestFit="1" customWidth="1"/>
    <col min="14340" max="14340" width="21" customWidth="1"/>
    <col min="14341" max="14341" width="18.453125" customWidth="1"/>
    <col min="14342" max="14342" width="18.54296875" customWidth="1"/>
    <col min="14343" max="14343" width="23.1796875" customWidth="1"/>
    <col min="14593" max="14593" width="34.54296875" customWidth="1"/>
    <col min="14594" max="14594" width="17.453125" bestFit="1" customWidth="1"/>
    <col min="14595" max="14595" width="18.26953125" bestFit="1" customWidth="1"/>
    <col min="14596" max="14596" width="21" customWidth="1"/>
    <col min="14597" max="14597" width="18.453125" customWidth="1"/>
    <col min="14598" max="14598" width="18.54296875" customWidth="1"/>
    <col min="14599" max="14599" width="23.1796875" customWidth="1"/>
    <col min="14849" max="14849" width="34.54296875" customWidth="1"/>
    <col min="14850" max="14850" width="17.453125" bestFit="1" customWidth="1"/>
    <col min="14851" max="14851" width="18.26953125" bestFit="1" customWidth="1"/>
    <col min="14852" max="14852" width="21" customWidth="1"/>
    <col min="14853" max="14853" width="18.453125" customWidth="1"/>
    <col min="14854" max="14854" width="18.54296875" customWidth="1"/>
    <col min="14855" max="14855" width="23.1796875" customWidth="1"/>
    <col min="15105" max="15105" width="34.54296875" customWidth="1"/>
    <col min="15106" max="15106" width="17.453125" bestFit="1" customWidth="1"/>
    <col min="15107" max="15107" width="18.26953125" bestFit="1" customWidth="1"/>
    <col min="15108" max="15108" width="21" customWidth="1"/>
    <col min="15109" max="15109" width="18.453125" customWidth="1"/>
    <col min="15110" max="15110" width="18.54296875" customWidth="1"/>
    <col min="15111" max="15111" width="23.1796875" customWidth="1"/>
    <col min="15361" max="15361" width="34.54296875" customWidth="1"/>
    <col min="15362" max="15362" width="17.453125" bestFit="1" customWidth="1"/>
    <col min="15363" max="15363" width="18.26953125" bestFit="1" customWidth="1"/>
    <col min="15364" max="15364" width="21" customWidth="1"/>
    <col min="15365" max="15365" width="18.453125" customWidth="1"/>
    <col min="15366" max="15366" width="18.54296875" customWidth="1"/>
    <col min="15367" max="15367" width="23.1796875" customWidth="1"/>
    <col min="15617" max="15617" width="34.54296875" customWidth="1"/>
    <col min="15618" max="15618" width="17.453125" bestFit="1" customWidth="1"/>
    <col min="15619" max="15619" width="18.26953125" bestFit="1" customWidth="1"/>
    <col min="15620" max="15620" width="21" customWidth="1"/>
    <col min="15621" max="15621" width="18.453125" customWidth="1"/>
    <col min="15622" max="15622" width="18.54296875" customWidth="1"/>
    <col min="15623" max="15623" width="23.1796875" customWidth="1"/>
    <col min="15873" max="15873" width="34.54296875" customWidth="1"/>
    <col min="15874" max="15874" width="17.453125" bestFit="1" customWidth="1"/>
    <col min="15875" max="15875" width="18.26953125" bestFit="1" customWidth="1"/>
    <col min="15876" max="15876" width="21" customWidth="1"/>
    <col min="15877" max="15877" width="18.453125" customWidth="1"/>
    <col min="15878" max="15878" width="18.54296875" customWidth="1"/>
    <col min="15879" max="15879" width="23.1796875" customWidth="1"/>
    <col min="16129" max="16129" width="34.54296875" customWidth="1"/>
    <col min="16130" max="16130" width="17.453125" bestFit="1" customWidth="1"/>
    <col min="16131" max="16131" width="18.26953125" bestFit="1" customWidth="1"/>
    <col min="16132" max="16132" width="21" customWidth="1"/>
    <col min="16133" max="16133" width="18.453125" customWidth="1"/>
    <col min="16134" max="16134" width="18.54296875" customWidth="1"/>
    <col min="16135" max="16135" width="23.1796875" customWidth="1"/>
  </cols>
  <sheetData>
    <row r="1" spans="1:7" s="3" customFormat="1" ht="18.5" x14ac:dyDescent="0.45">
      <c r="A1" s="1" t="s">
        <v>137</v>
      </c>
      <c r="B1" s="2"/>
      <c r="C1" s="2"/>
    </row>
    <row r="2" spans="1:7" s="3" customFormat="1" x14ac:dyDescent="0.35">
      <c r="A2" s="4" t="s">
        <v>138</v>
      </c>
      <c r="B2" s="2"/>
      <c r="C2" s="2"/>
    </row>
    <row r="3" spans="1:7" s="5" customFormat="1" ht="15" thickBot="1" x14ac:dyDescent="0.4">
      <c r="A3" s="5" t="s">
        <v>139</v>
      </c>
    </row>
    <row r="4" spans="1:7" ht="87.5" thickBot="1" x14ac:dyDescent="0.4">
      <c r="A4" s="22" t="s">
        <v>0</v>
      </c>
      <c r="B4" s="24" t="s">
        <v>140</v>
      </c>
      <c r="C4" s="25" t="s">
        <v>141</v>
      </c>
      <c r="D4" s="26" t="s">
        <v>142</v>
      </c>
      <c r="E4" s="27" t="s">
        <v>143</v>
      </c>
      <c r="F4" s="25" t="s">
        <v>144</v>
      </c>
      <c r="G4" s="26" t="s">
        <v>145</v>
      </c>
    </row>
    <row r="5" spans="1:7" x14ac:dyDescent="0.35">
      <c r="A5" s="15" t="s">
        <v>85</v>
      </c>
      <c r="B5" s="13">
        <v>-181</v>
      </c>
      <c r="C5" s="6">
        <v>4</v>
      </c>
      <c r="D5" s="10">
        <f>B5+C5</f>
        <v>-177</v>
      </c>
      <c r="E5" s="17">
        <v>-3.1494692883243434E-2</v>
      </c>
      <c r="F5" s="7">
        <v>7.6923076923076927E-2</v>
      </c>
      <c r="G5" s="18">
        <v>-3.0522503879979308E-2</v>
      </c>
    </row>
    <row r="6" spans="1:7" x14ac:dyDescent="0.35">
      <c r="A6" s="15" t="s">
        <v>59</v>
      </c>
      <c r="B6" s="13">
        <v>847</v>
      </c>
      <c r="C6" s="6">
        <v>33</v>
      </c>
      <c r="D6" s="10">
        <f t="shared" ref="D6:D69" si="0">B6+C6</f>
        <v>880</v>
      </c>
      <c r="E6" s="17">
        <v>4.4895579349093606E-2</v>
      </c>
      <c r="F6" s="7">
        <v>0.3473684210526316</v>
      </c>
      <c r="G6" s="18">
        <v>4.6411054269289598E-2</v>
      </c>
    </row>
    <row r="7" spans="1:7" x14ac:dyDescent="0.35">
      <c r="A7" s="15" t="s">
        <v>126</v>
      </c>
      <c r="B7" s="13">
        <v>-21</v>
      </c>
      <c r="C7" s="6">
        <v>-3</v>
      </c>
      <c r="D7" s="10">
        <f t="shared" si="0"/>
        <v>-24</v>
      </c>
      <c r="E7" s="17">
        <v>-8.339952343129467E-3</v>
      </c>
      <c r="F7" s="7">
        <v>-0.15789473684210525</v>
      </c>
      <c r="G7" s="18">
        <v>-9.4599921166732357E-3</v>
      </c>
    </row>
    <row r="8" spans="1:7" x14ac:dyDescent="0.35">
      <c r="A8" s="15" t="s">
        <v>18</v>
      </c>
      <c r="B8" s="13">
        <v>-30</v>
      </c>
      <c r="C8" s="6">
        <v>-6</v>
      </c>
      <c r="D8" s="10">
        <f t="shared" si="0"/>
        <v>-36</v>
      </c>
      <c r="E8" s="17">
        <v>-1.282051282051282E-2</v>
      </c>
      <c r="F8" s="7">
        <v>-0.46153846153846156</v>
      </c>
      <c r="G8" s="18">
        <v>-1.529961750956226E-2</v>
      </c>
    </row>
    <row r="9" spans="1:7" x14ac:dyDescent="0.35">
      <c r="A9" s="15" t="s">
        <v>77</v>
      </c>
      <c r="B9" s="13">
        <v>120</v>
      </c>
      <c r="C9" s="6">
        <v>-20</v>
      </c>
      <c r="D9" s="10">
        <f t="shared" si="0"/>
        <v>100</v>
      </c>
      <c r="E9" s="17">
        <v>2.2526750516238033E-2</v>
      </c>
      <c r="F9" s="7">
        <v>-0.4</v>
      </c>
      <c r="G9" s="18">
        <v>1.8597731076808628E-2</v>
      </c>
    </row>
    <row r="10" spans="1:7" x14ac:dyDescent="0.35">
      <c r="A10" s="15" t="s">
        <v>87</v>
      </c>
      <c r="B10" s="13">
        <v>75</v>
      </c>
      <c r="C10" s="6">
        <v>-1</v>
      </c>
      <c r="D10" s="10">
        <f t="shared" si="0"/>
        <v>74</v>
      </c>
      <c r="E10" s="17">
        <v>2.6196297589940621E-2</v>
      </c>
      <c r="F10" s="7">
        <v>-5.5555555555555552E-2</v>
      </c>
      <c r="G10" s="18">
        <v>2.568552585907671E-2</v>
      </c>
    </row>
    <row r="11" spans="1:7" x14ac:dyDescent="0.35">
      <c r="A11" s="15" t="s">
        <v>1</v>
      </c>
      <c r="B11" s="13">
        <v>-1328</v>
      </c>
      <c r="C11" s="6">
        <v>-35</v>
      </c>
      <c r="D11" s="10">
        <f t="shared" si="0"/>
        <v>-1363</v>
      </c>
      <c r="E11" s="17">
        <v>-3.7735849056603772E-2</v>
      </c>
      <c r="F11" s="7">
        <v>-0.13108614232209737</v>
      </c>
      <c r="G11" s="18">
        <v>-3.8438760258326515E-2</v>
      </c>
    </row>
    <row r="12" spans="1:7" x14ac:dyDescent="0.35">
      <c r="A12" s="15" t="s">
        <v>93</v>
      </c>
      <c r="B12" s="13">
        <v>776</v>
      </c>
      <c r="C12" s="6">
        <v>2</v>
      </c>
      <c r="D12" s="10">
        <f t="shared" si="0"/>
        <v>778</v>
      </c>
      <c r="E12" s="17">
        <v>6.1006289308176101E-2</v>
      </c>
      <c r="F12" s="7">
        <v>3.7037037037037035E-2</v>
      </c>
      <c r="G12" s="18">
        <v>6.090496320651323E-2</v>
      </c>
    </row>
    <row r="13" spans="1:7" x14ac:dyDescent="0.35">
      <c r="A13" s="15" t="s">
        <v>112</v>
      </c>
      <c r="B13" s="13">
        <v>28</v>
      </c>
      <c r="C13" s="6">
        <v>1</v>
      </c>
      <c r="D13" s="10">
        <f t="shared" si="0"/>
        <v>29</v>
      </c>
      <c r="E13" s="17">
        <v>4.8275862068965517E-2</v>
      </c>
      <c r="F13" s="7">
        <v>0.33333333333333331</v>
      </c>
      <c r="G13" s="18">
        <v>4.974271012006861E-2</v>
      </c>
    </row>
    <row r="14" spans="1:7" x14ac:dyDescent="0.35">
      <c r="A14" s="15" t="s">
        <v>129</v>
      </c>
      <c r="B14" s="13">
        <v>277</v>
      </c>
      <c r="C14" s="6">
        <v>-11</v>
      </c>
      <c r="D14" s="10">
        <f t="shared" si="0"/>
        <v>266</v>
      </c>
      <c r="E14" s="17">
        <v>1.9875152471837555E-2</v>
      </c>
      <c r="F14" s="7">
        <v>-0.12087912087912088</v>
      </c>
      <c r="G14" s="18">
        <v>1.8962075848303395E-2</v>
      </c>
    </row>
    <row r="15" spans="1:7" x14ac:dyDescent="0.35">
      <c r="A15" s="15" t="s">
        <v>133</v>
      </c>
      <c r="B15" s="13">
        <v>-73</v>
      </c>
      <c r="C15" s="6">
        <v>0</v>
      </c>
      <c r="D15" s="10">
        <f t="shared" si="0"/>
        <v>-73</v>
      </c>
      <c r="E15" s="17">
        <v>-8.3048919226393625E-2</v>
      </c>
      <c r="F15" s="7">
        <v>0</v>
      </c>
      <c r="G15" s="18">
        <v>-8.2392776523702027E-2</v>
      </c>
    </row>
    <row r="16" spans="1:7" x14ac:dyDescent="0.35">
      <c r="A16" s="15" t="s">
        <v>82</v>
      </c>
      <c r="B16" s="13">
        <v>156</v>
      </c>
      <c r="C16" s="6">
        <v>3</v>
      </c>
      <c r="D16" s="10">
        <f t="shared" si="0"/>
        <v>159</v>
      </c>
      <c r="E16" s="17">
        <v>2.6652998462327011E-2</v>
      </c>
      <c r="F16" s="7">
        <v>5.3571428571428568E-2</v>
      </c>
      <c r="G16" s="18">
        <v>2.6908106278558133E-2</v>
      </c>
    </row>
    <row r="17" spans="1:7" x14ac:dyDescent="0.35">
      <c r="A17" s="15" t="s">
        <v>123</v>
      </c>
      <c r="B17" s="13">
        <v>-111</v>
      </c>
      <c r="C17" s="6">
        <v>6</v>
      </c>
      <c r="D17" s="10">
        <f t="shared" si="0"/>
        <v>-105</v>
      </c>
      <c r="E17" s="17">
        <v>-4.8984995586937335E-2</v>
      </c>
      <c r="F17" s="7">
        <v>2</v>
      </c>
      <c r="G17" s="18">
        <v>-4.6275892463640368E-2</v>
      </c>
    </row>
    <row r="18" spans="1:7" x14ac:dyDescent="0.35">
      <c r="A18" s="15" t="s">
        <v>108</v>
      </c>
      <c r="B18" s="13">
        <v>-246</v>
      </c>
      <c r="C18" s="6">
        <v>2</v>
      </c>
      <c r="D18" s="10">
        <f t="shared" si="0"/>
        <v>-244</v>
      </c>
      <c r="E18" s="17">
        <v>-7.3586598863296437E-2</v>
      </c>
      <c r="F18" s="7">
        <v>0.1</v>
      </c>
      <c r="G18" s="18">
        <v>-7.2554267023490937E-2</v>
      </c>
    </row>
    <row r="19" spans="1:7" x14ac:dyDescent="0.35">
      <c r="A19" s="15" t="s">
        <v>98</v>
      </c>
      <c r="B19" s="13">
        <v>79</v>
      </c>
      <c r="C19" s="6">
        <v>4</v>
      </c>
      <c r="D19" s="10">
        <f t="shared" si="0"/>
        <v>83</v>
      </c>
      <c r="E19" s="17">
        <v>3.0095238095238095E-2</v>
      </c>
      <c r="F19" s="7">
        <v>0.22222222222222221</v>
      </c>
      <c r="G19" s="18">
        <v>3.1403707907680663E-2</v>
      </c>
    </row>
    <row r="20" spans="1:7" x14ac:dyDescent="0.35">
      <c r="A20" s="15" t="s">
        <v>117</v>
      </c>
      <c r="B20" s="13">
        <v>353</v>
      </c>
      <c r="C20" s="6">
        <v>7</v>
      </c>
      <c r="D20" s="10">
        <f t="shared" si="0"/>
        <v>360</v>
      </c>
      <c r="E20" s="17">
        <v>3.728741945706137E-2</v>
      </c>
      <c r="F20" s="7">
        <v>8.5365853658536592E-2</v>
      </c>
      <c r="G20" s="18">
        <v>3.7700282752120638E-2</v>
      </c>
    </row>
    <row r="21" spans="1:7" x14ac:dyDescent="0.35">
      <c r="A21" s="15" t="s">
        <v>28</v>
      </c>
      <c r="B21" s="13">
        <v>397</v>
      </c>
      <c r="C21" s="6">
        <v>16</v>
      </c>
      <c r="D21" s="10">
        <f t="shared" si="0"/>
        <v>413</v>
      </c>
      <c r="E21" s="17">
        <v>7.0741268709907337E-2</v>
      </c>
      <c r="F21" s="7">
        <v>0.61538461538461542</v>
      </c>
      <c r="G21" s="18">
        <v>7.325292656970557E-2</v>
      </c>
    </row>
    <row r="22" spans="1:7" x14ac:dyDescent="0.35">
      <c r="A22" s="15" t="s">
        <v>91</v>
      </c>
      <c r="B22" s="13">
        <v>178</v>
      </c>
      <c r="C22" s="6">
        <v>-2</v>
      </c>
      <c r="D22" s="10">
        <f t="shared" si="0"/>
        <v>176</v>
      </c>
      <c r="E22" s="17">
        <v>3.9555555555555552E-2</v>
      </c>
      <c r="F22" s="7">
        <v>-6.6666666666666666E-2</v>
      </c>
      <c r="G22" s="18">
        <v>3.8852097130242826E-2</v>
      </c>
    </row>
    <row r="23" spans="1:7" x14ac:dyDescent="0.35">
      <c r="A23" s="15" t="s">
        <v>20</v>
      </c>
      <c r="B23" s="13">
        <v>-46</v>
      </c>
      <c r="C23" s="6">
        <v>-2</v>
      </c>
      <c r="D23" s="10">
        <f t="shared" si="0"/>
        <v>-48</v>
      </c>
      <c r="E23" s="17">
        <v>-5.0941306755260242E-2</v>
      </c>
      <c r="F23" s="7">
        <v>-0.22222222222222221</v>
      </c>
      <c r="G23" s="18">
        <v>-5.2631578947368418E-2</v>
      </c>
    </row>
    <row r="24" spans="1:7" x14ac:dyDescent="0.35">
      <c r="A24" s="15" t="s">
        <v>109</v>
      </c>
      <c r="B24" s="13">
        <v>-103</v>
      </c>
      <c r="C24" s="6">
        <v>5</v>
      </c>
      <c r="D24" s="10">
        <f t="shared" si="0"/>
        <v>-98</v>
      </c>
      <c r="E24" s="17">
        <v>-4.7291092745638197E-2</v>
      </c>
      <c r="F24" s="7">
        <v>0.55555555555555558</v>
      </c>
      <c r="G24" s="18">
        <v>-4.4810242341106539E-2</v>
      </c>
    </row>
    <row r="25" spans="1:7" x14ac:dyDescent="0.35">
      <c r="A25" s="15" t="s">
        <v>39</v>
      </c>
      <c r="B25" s="13">
        <v>4012</v>
      </c>
      <c r="C25" s="6">
        <v>-35</v>
      </c>
      <c r="D25" s="10">
        <f t="shared" si="0"/>
        <v>3977</v>
      </c>
      <c r="E25" s="17">
        <v>5.4826719142888378E-2</v>
      </c>
      <c r="F25" s="7">
        <v>-7.4626865671641784E-2</v>
      </c>
      <c r="G25" s="18">
        <v>5.4002308371240412E-2</v>
      </c>
    </row>
    <row r="26" spans="1:7" x14ac:dyDescent="0.35">
      <c r="A26" s="15" t="s">
        <v>83</v>
      </c>
      <c r="B26" s="13">
        <v>130</v>
      </c>
      <c r="C26" s="6">
        <v>-4</v>
      </c>
      <c r="D26" s="10">
        <f t="shared" si="0"/>
        <v>126</v>
      </c>
      <c r="E26" s="17">
        <v>5.0682261208576995E-2</v>
      </c>
      <c r="F26" s="7">
        <v>-0.5</v>
      </c>
      <c r="G26" s="18">
        <v>4.8970073843762146E-2</v>
      </c>
    </row>
    <row r="27" spans="1:7" x14ac:dyDescent="0.35">
      <c r="A27" s="15" t="s">
        <v>131</v>
      </c>
      <c r="B27" s="13">
        <v>-2</v>
      </c>
      <c r="C27" s="6">
        <v>-3</v>
      </c>
      <c r="D27" s="10">
        <f t="shared" si="0"/>
        <v>-5</v>
      </c>
      <c r="E27" s="17">
        <v>-2.4660912453760789E-3</v>
      </c>
      <c r="F27" s="7">
        <v>-0.375</v>
      </c>
      <c r="G27" s="18">
        <v>-6.105006105006105E-3</v>
      </c>
    </row>
    <row r="28" spans="1:7" x14ac:dyDescent="0.35">
      <c r="A28" s="15" t="s">
        <v>49</v>
      </c>
      <c r="B28" s="13">
        <v>4</v>
      </c>
      <c r="C28" s="6">
        <v>-4</v>
      </c>
      <c r="D28" s="10">
        <f t="shared" si="0"/>
        <v>0</v>
      </c>
      <c r="E28" s="17">
        <v>3.622532149972831E-4</v>
      </c>
      <c r="F28" s="7">
        <v>-5.4794520547945202E-2</v>
      </c>
      <c r="G28" s="18">
        <v>0</v>
      </c>
    </row>
    <row r="29" spans="1:7" x14ac:dyDescent="0.35">
      <c r="A29" s="15" t="s">
        <v>128</v>
      </c>
      <c r="B29" s="13">
        <v>2</v>
      </c>
      <c r="C29" s="6">
        <v>6</v>
      </c>
      <c r="D29" s="10">
        <f t="shared" si="0"/>
        <v>8</v>
      </c>
      <c r="E29" s="17">
        <v>1.2033694344163659E-3</v>
      </c>
      <c r="F29" s="7">
        <v>1</v>
      </c>
      <c r="G29" s="18">
        <v>4.7961630695443642E-3</v>
      </c>
    </row>
    <row r="30" spans="1:7" x14ac:dyDescent="0.35">
      <c r="A30" s="15" t="s">
        <v>119</v>
      </c>
      <c r="B30" s="13">
        <v>-44</v>
      </c>
      <c r="C30" s="6">
        <v>-3</v>
      </c>
      <c r="D30" s="10">
        <f t="shared" si="0"/>
        <v>-47</v>
      </c>
      <c r="E30" s="17">
        <v>-1.8040180401804017E-2</v>
      </c>
      <c r="F30" s="7">
        <v>-0.14285714285714285</v>
      </c>
      <c r="G30" s="18">
        <v>-1.9105691056910568E-2</v>
      </c>
    </row>
    <row r="31" spans="1:7" x14ac:dyDescent="0.35">
      <c r="A31" s="15" t="s">
        <v>86</v>
      </c>
      <c r="B31" s="13">
        <v>59</v>
      </c>
      <c r="C31" s="6">
        <v>11</v>
      </c>
      <c r="D31" s="10">
        <f t="shared" si="0"/>
        <v>70</v>
      </c>
      <c r="E31" s="17">
        <v>1.1591355599214145E-2</v>
      </c>
      <c r="F31" s="7">
        <v>0.73333333333333328</v>
      </c>
      <c r="G31" s="18">
        <v>1.3712047012732615E-2</v>
      </c>
    </row>
    <row r="32" spans="1:7" x14ac:dyDescent="0.35">
      <c r="A32" s="15" t="s">
        <v>67</v>
      </c>
      <c r="B32" s="13">
        <v>12</v>
      </c>
      <c r="C32" s="6">
        <v>2</v>
      </c>
      <c r="D32" s="10">
        <f t="shared" si="0"/>
        <v>14</v>
      </c>
      <c r="E32" s="17">
        <v>7.1132187314759928E-3</v>
      </c>
      <c r="F32" s="7">
        <v>1</v>
      </c>
      <c r="G32" s="18">
        <v>8.2889283599763171E-3</v>
      </c>
    </row>
    <row r="33" spans="1:7" x14ac:dyDescent="0.35">
      <c r="A33" s="15" t="s">
        <v>30</v>
      </c>
      <c r="B33" s="13">
        <v>1220</v>
      </c>
      <c r="C33" s="6">
        <v>158</v>
      </c>
      <c r="D33" s="10">
        <f t="shared" si="0"/>
        <v>1378</v>
      </c>
      <c r="E33" s="17">
        <v>5.4187782875772285E-3</v>
      </c>
      <c r="F33" s="7">
        <v>7.1687840290381125E-2</v>
      </c>
      <c r="G33" s="18">
        <v>6.0612191935675418E-3</v>
      </c>
    </row>
    <row r="34" spans="1:7" x14ac:dyDescent="0.35">
      <c r="A34" s="15" t="s">
        <v>72</v>
      </c>
      <c r="B34" s="13">
        <v>581</v>
      </c>
      <c r="C34" s="6">
        <v>-12</v>
      </c>
      <c r="D34" s="10">
        <f t="shared" si="0"/>
        <v>569</v>
      </c>
      <c r="E34" s="17">
        <v>4.0352826781497431E-2</v>
      </c>
      <c r="F34" s="7">
        <v>-0.12631578947368421</v>
      </c>
      <c r="G34" s="18">
        <v>3.9260332574346239E-2</v>
      </c>
    </row>
    <row r="35" spans="1:7" x14ac:dyDescent="0.35">
      <c r="A35" s="15" t="s">
        <v>99</v>
      </c>
      <c r="B35" s="13">
        <v>-22</v>
      </c>
      <c r="C35" s="6">
        <v>-2</v>
      </c>
      <c r="D35" s="10">
        <f t="shared" si="0"/>
        <v>-24</v>
      </c>
      <c r="E35" s="17">
        <v>-8.4194412552621514E-3</v>
      </c>
      <c r="F35" s="7">
        <v>-9.5238095238095233E-2</v>
      </c>
      <c r="G35" s="18">
        <v>-9.1116173120728925E-3</v>
      </c>
    </row>
    <row r="36" spans="1:7" x14ac:dyDescent="0.35">
      <c r="A36" s="15" t="s">
        <v>53</v>
      </c>
      <c r="B36" s="13">
        <v>106</v>
      </c>
      <c r="C36" s="6">
        <v>3</v>
      </c>
      <c r="D36" s="10">
        <f t="shared" si="0"/>
        <v>109</v>
      </c>
      <c r="E36" s="17">
        <v>2.3199824906981834E-2</v>
      </c>
      <c r="F36" s="7">
        <v>9.6774193548387094E-2</v>
      </c>
      <c r="G36" s="18">
        <v>2.3695652173913045E-2</v>
      </c>
    </row>
    <row r="37" spans="1:7" x14ac:dyDescent="0.35">
      <c r="A37" s="15" t="s">
        <v>79</v>
      </c>
      <c r="B37" s="13">
        <v>-262</v>
      </c>
      <c r="C37" s="6">
        <v>-1</v>
      </c>
      <c r="D37" s="10">
        <f t="shared" si="0"/>
        <v>-263</v>
      </c>
      <c r="E37" s="17">
        <v>-2.8475165742854039E-2</v>
      </c>
      <c r="F37" s="7">
        <v>-1.5384615384615385E-2</v>
      </c>
      <c r="G37" s="18">
        <v>-2.8383336930714442E-2</v>
      </c>
    </row>
    <row r="38" spans="1:7" x14ac:dyDescent="0.35">
      <c r="A38" s="15" t="s">
        <v>78</v>
      </c>
      <c r="B38" s="13">
        <v>820</v>
      </c>
      <c r="C38" s="6">
        <v>16</v>
      </c>
      <c r="D38" s="10">
        <f t="shared" si="0"/>
        <v>836</v>
      </c>
      <c r="E38" s="17">
        <v>4.5871559633027525E-2</v>
      </c>
      <c r="F38" s="7">
        <v>0.24615384615384617</v>
      </c>
      <c r="G38" s="18">
        <v>4.6597179644389947E-2</v>
      </c>
    </row>
    <row r="39" spans="1:7" x14ac:dyDescent="0.35">
      <c r="A39" s="15" t="s">
        <v>56</v>
      </c>
      <c r="B39" s="13">
        <v>-24</v>
      </c>
      <c r="C39" s="6">
        <v>-8</v>
      </c>
      <c r="D39" s="10">
        <f t="shared" si="0"/>
        <v>-32</v>
      </c>
      <c r="E39" s="17">
        <v>-8.0971659919028341E-3</v>
      </c>
      <c r="F39" s="7">
        <v>-0.33333333333333331</v>
      </c>
      <c r="G39" s="18">
        <v>-1.0709504685408299E-2</v>
      </c>
    </row>
    <row r="40" spans="1:7" x14ac:dyDescent="0.35">
      <c r="A40" s="15" t="s">
        <v>89</v>
      </c>
      <c r="B40" s="13">
        <v>232</v>
      </c>
      <c r="C40" s="6">
        <v>10</v>
      </c>
      <c r="D40" s="10">
        <f t="shared" si="0"/>
        <v>242</v>
      </c>
      <c r="E40" s="17">
        <v>3.5924434809538559E-2</v>
      </c>
      <c r="F40" s="7">
        <v>0.19230769230769232</v>
      </c>
      <c r="G40" s="18">
        <v>3.7173579109062979E-2</v>
      </c>
    </row>
    <row r="41" spans="1:7" x14ac:dyDescent="0.35">
      <c r="A41" s="15" t="s">
        <v>19</v>
      </c>
      <c r="B41" s="13">
        <v>81</v>
      </c>
      <c r="C41" s="6">
        <v>9</v>
      </c>
      <c r="D41" s="10">
        <f t="shared" si="0"/>
        <v>90</v>
      </c>
      <c r="E41" s="17">
        <v>2.1310181531176007E-2</v>
      </c>
      <c r="F41" s="7">
        <v>0.40909090909090912</v>
      </c>
      <c r="G41" s="18">
        <v>2.3541721161391579E-2</v>
      </c>
    </row>
    <row r="42" spans="1:7" x14ac:dyDescent="0.35">
      <c r="A42" s="15" t="s">
        <v>135</v>
      </c>
      <c r="B42" s="13">
        <v>-56</v>
      </c>
      <c r="C42" s="6">
        <v>-5</v>
      </c>
      <c r="D42" s="10">
        <f t="shared" si="0"/>
        <v>-61</v>
      </c>
      <c r="E42" s="17">
        <v>-2.5213867627194957E-2</v>
      </c>
      <c r="F42" s="7">
        <v>-0.29411764705882354</v>
      </c>
      <c r="G42" s="18">
        <v>-2.7256478999106343E-2</v>
      </c>
    </row>
    <row r="43" spans="1:7" x14ac:dyDescent="0.35">
      <c r="A43" s="15" t="s">
        <v>7</v>
      </c>
      <c r="B43" s="13">
        <v>-78</v>
      </c>
      <c r="C43" s="6">
        <v>2</v>
      </c>
      <c r="D43" s="10">
        <f t="shared" si="0"/>
        <v>-76</v>
      </c>
      <c r="E43" s="17">
        <v>-1.852731591448931E-2</v>
      </c>
      <c r="F43" s="7">
        <v>8.6956521739130432E-2</v>
      </c>
      <c r="G43" s="18">
        <v>-1.795416961965509E-2</v>
      </c>
    </row>
    <row r="44" spans="1:7" x14ac:dyDescent="0.35">
      <c r="A44" s="15" t="s">
        <v>130</v>
      </c>
      <c r="B44" s="13">
        <v>-167</v>
      </c>
      <c r="C44" s="6">
        <v>1</v>
      </c>
      <c r="D44" s="10">
        <f t="shared" si="0"/>
        <v>-166</v>
      </c>
      <c r="E44" s="17">
        <v>-0.10164333536214243</v>
      </c>
      <c r="F44" s="7">
        <v>0.33333333333333331</v>
      </c>
      <c r="G44" s="18">
        <v>-0.10085054678007291</v>
      </c>
    </row>
    <row r="45" spans="1:7" x14ac:dyDescent="0.35">
      <c r="A45" s="15" t="s">
        <v>113</v>
      </c>
      <c r="B45" s="13">
        <v>-243</v>
      </c>
      <c r="C45" s="6">
        <v>-3</v>
      </c>
      <c r="D45" s="10">
        <f t="shared" si="0"/>
        <v>-246</v>
      </c>
      <c r="E45" s="17">
        <v>-4.0032948929159803E-2</v>
      </c>
      <c r="F45" s="7">
        <v>-4.5454545454545456E-2</v>
      </c>
      <c r="G45" s="18">
        <v>-4.0091264667535854E-2</v>
      </c>
    </row>
    <row r="46" spans="1:7" x14ac:dyDescent="0.35">
      <c r="A46" s="15" t="s">
        <v>47</v>
      </c>
      <c r="B46" s="13">
        <v>146</v>
      </c>
      <c r="C46" s="6">
        <v>-3</v>
      </c>
      <c r="D46" s="10">
        <f t="shared" si="0"/>
        <v>143</v>
      </c>
      <c r="E46" s="17">
        <v>6.750196495445929E-3</v>
      </c>
      <c r="F46" s="7">
        <v>-1.7543859649122806E-2</v>
      </c>
      <c r="G46" s="18">
        <v>6.5596330275229358E-3</v>
      </c>
    </row>
    <row r="47" spans="1:7" x14ac:dyDescent="0.35">
      <c r="A47" s="15" t="s">
        <v>43</v>
      </c>
      <c r="B47" s="13">
        <v>1422</v>
      </c>
      <c r="C47" s="6">
        <v>45</v>
      </c>
      <c r="D47" s="10">
        <f t="shared" si="0"/>
        <v>1467</v>
      </c>
      <c r="E47" s="17">
        <v>2.2704411553384107E-2</v>
      </c>
      <c r="F47" s="7">
        <v>0.14469453376205788</v>
      </c>
      <c r="G47" s="18">
        <v>2.3307171681865843E-2</v>
      </c>
    </row>
    <row r="48" spans="1:7" x14ac:dyDescent="0.35">
      <c r="A48" s="15" t="s">
        <v>96</v>
      </c>
      <c r="B48" s="13">
        <v>-325</v>
      </c>
      <c r="C48" s="6">
        <v>-32</v>
      </c>
      <c r="D48" s="10">
        <f t="shared" si="0"/>
        <v>-357</v>
      </c>
      <c r="E48" s="17">
        <v>-3.6434977578475337E-2</v>
      </c>
      <c r="F48" s="7">
        <v>-0.38554216867469882</v>
      </c>
      <c r="G48" s="18">
        <v>-3.9653448850383202E-2</v>
      </c>
    </row>
    <row r="49" spans="1:7" x14ac:dyDescent="0.35">
      <c r="A49" s="15" t="s">
        <v>127</v>
      </c>
      <c r="B49" s="13">
        <v>29</v>
      </c>
      <c r="C49" s="6">
        <v>0</v>
      </c>
      <c r="D49" s="10">
        <f t="shared" si="0"/>
        <v>29</v>
      </c>
      <c r="E49" s="17">
        <v>0.12033195020746888</v>
      </c>
      <c r="F49" s="7">
        <v>0</v>
      </c>
      <c r="G49" s="18">
        <v>0.11983471074380166</v>
      </c>
    </row>
    <row r="50" spans="1:7" x14ac:dyDescent="0.35">
      <c r="A50" s="15" t="s">
        <v>33</v>
      </c>
      <c r="B50" s="13">
        <v>413</v>
      </c>
      <c r="C50" s="6">
        <v>-3</v>
      </c>
      <c r="D50" s="10">
        <f t="shared" si="0"/>
        <v>410</v>
      </c>
      <c r="E50" s="17">
        <v>5.8815152378239817E-2</v>
      </c>
      <c r="F50" s="7">
        <v>-8.3333333333333329E-2</v>
      </c>
      <c r="G50" s="18">
        <v>5.8090110512893173E-2</v>
      </c>
    </row>
    <row r="51" spans="1:7" x14ac:dyDescent="0.35">
      <c r="A51" s="15" t="s">
        <v>35</v>
      </c>
      <c r="B51" s="13">
        <v>375</v>
      </c>
      <c r="C51" s="6">
        <v>2</v>
      </c>
      <c r="D51" s="10">
        <f t="shared" si="0"/>
        <v>377</v>
      </c>
      <c r="E51" s="17">
        <v>2.8293345405160705E-2</v>
      </c>
      <c r="F51" s="7">
        <v>1.2048192771084338E-2</v>
      </c>
      <c r="G51" s="18">
        <v>2.8092399403874813E-2</v>
      </c>
    </row>
    <row r="52" spans="1:7" x14ac:dyDescent="0.35">
      <c r="A52" s="15" t="s">
        <v>52</v>
      </c>
      <c r="B52" s="13">
        <v>-62</v>
      </c>
      <c r="C52" s="6">
        <v>-32</v>
      </c>
      <c r="D52" s="10">
        <f t="shared" si="0"/>
        <v>-94</v>
      </c>
      <c r="E52" s="17">
        <v>-6.0546875E-2</v>
      </c>
      <c r="F52" s="7">
        <v>-0.82051282051282048</v>
      </c>
      <c r="G52" s="18">
        <v>-8.8428974600188143E-2</v>
      </c>
    </row>
    <row r="53" spans="1:7" x14ac:dyDescent="0.35">
      <c r="A53" s="15" t="s">
        <v>58</v>
      </c>
      <c r="B53" s="13">
        <v>469</v>
      </c>
      <c r="C53" s="6">
        <v>46</v>
      </c>
      <c r="D53" s="10">
        <f t="shared" si="0"/>
        <v>515</v>
      </c>
      <c r="E53" s="17">
        <v>8.5490339044841421E-2</v>
      </c>
      <c r="F53" s="7">
        <v>5.75</v>
      </c>
      <c r="G53" s="18">
        <v>9.373862395340371E-2</v>
      </c>
    </row>
    <row r="54" spans="1:7" x14ac:dyDescent="0.35">
      <c r="A54" s="15" t="s">
        <v>26</v>
      </c>
      <c r="B54" s="13">
        <v>185</v>
      </c>
      <c r="C54" s="6">
        <v>-5</v>
      </c>
      <c r="D54" s="10">
        <f t="shared" si="0"/>
        <v>180</v>
      </c>
      <c r="E54" s="17">
        <v>7.3093638877913869E-2</v>
      </c>
      <c r="F54" s="7">
        <v>-0.33333333333333331</v>
      </c>
      <c r="G54" s="18">
        <v>7.0699135899450122E-2</v>
      </c>
    </row>
    <row r="55" spans="1:7" x14ac:dyDescent="0.35">
      <c r="A55" s="15" t="s">
        <v>115</v>
      </c>
      <c r="B55" s="13">
        <v>-140</v>
      </c>
      <c r="C55" s="6">
        <v>1</v>
      </c>
      <c r="D55" s="10">
        <f t="shared" si="0"/>
        <v>-139</v>
      </c>
      <c r="E55" s="17">
        <v>-9.3582887700534759E-2</v>
      </c>
      <c r="F55" s="7">
        <v>0.125</v>
      </c>
      <c r="G55" s="18">
        <v>-9.2420212765957452E-2</v>
      </c>
    </row>
    <row r="56" spans="1:7" x14ac:dyDescent="0.35">
      <c r="A56" s="15" t="s">
        <v>111</v>
      </c>
      <c r="B56" s="13">
        <v>-64</v>
      </c>
      <c r="C56" s="6">
        <v>3</v>
      </c>
      <c r="D56" s="10">
        <f t="shared" si="0"/>
        <v>-61</v>
      </c>
      <c r="E56" s="17">
        <v>-1.6662327518875295E-2</v>
      </c>
      <c r="F56" s="7">
        <v>0.13636363636363635</v>
      </c>
      <c r="G56" s="18">
        <v>-1.5790836137716799E-2</v>
      </c>
    </row>
    <row r="57" spans="1:7" x14ac:dyDescent="0.35">
      <c r="A57" s="15" t="s">
        <v>6</v>
      </c>
      <c r="B57" s="13">
        <v>1703</v>
      </c>
      <c r="C57" s="6">
        <v>42</v>
      </c>
      <c r="D57" s="10">
        <f t="shared" si="0"/>
        <v>1745</v>
      </c>
      <c r="E57" s="17">
        <v>1.6899703287652203E-2</v>
      </c>
      <c r="F57" s="7">
        <v>8.3665338645418322E-2</v>
      </c>
      <c r="G57" s="18">
        <v>1.7230653777413524E-2</v>
      </c>
    </row>
    <row r="58" spans="1:7" x14ac:dyDescent="0.35">
      <c r="A58" s="15" t="s">
        <v>94</v>
      </c>
      <c r="B58" s="13">
        <v>517</v>
      </c>
      <c r="C58" s="6">
        <v>5</v>
      </c>
      <c r="D58" s="10">
        <f t="shared" si="0"/>
        <v>522</v>
      </c>
      <c r="E58" s="17">
        <v>8.4573858989039755E-2</v>
      </c>
      <c r="F58" s="7">
        <v>0.1</v>
      </c>
      <c r="G58" s="18">
        <v>8.4699010222294341E-2</v>
      </c>
    </row>
    <row r="59" spans="1:7" x14ac:dyDescent="0.35">
      <c r="A59" s="15" t="s">
        <v>120</v>
      </c>
      <c r="B59" s="13">
        <v>105</v>
      </c>
      <c r="C59" s="6">
        <v>2</v>
      </c>
      <c r="D59" s="10">
        <f t="shared" si="0"/>
        <v>107</v>
      </c>
      <c r="E59" s="17">
        <v>5.5321390937829291E-2</v>
      </c>
      <c r="F59" s="7">
        <v>0.125</v>
      </c>
      <c r="G59" s="18">
        <v>5.5903866248693833E-2</v>
      </c>
    </row>
    <row r="60" spans="1:7" x14ac:dyDescent="0.35">
      <c r="A60" s="15" t="s">
        <v>104</v>
      </c>
      <c r="B60" s="13">
        <v>230</v>
      </c>
      <c r="C60" s="6">
        <v>3</v>
      </c>
      <c r="D60" s="10">
        <f t="shared" si="0"/>
        <v>233</v>
      </c>
      <c r="E60" s="17">
        <v>9.9826388888888895E-2</v>
      </c>
      <c r="F60" s="7">
        <v>1</v>
      </c>
      <c r="G60" s="18">
        <v>0.10099696575639358</v>
      </c>
    </row>
    <row r="61" spans="1:7" x14ac:dyDescent="0.35">
      <c r="A61" s="15" t="s">
        <v>116</v>
      </c>
      <c r="B61" s="13">
        <v>8</v>
      </c>
      <c r="C61" s="6">
        <v>-1</v>
      </c>
      <c r="D61" s="10">
        <f t="shared" si="0"/>
        <v>7</v>
      </c>
      <c r="E61" s="17">
        <v>6.7854113655640372E-3</v>
      </c>
      <c r="F61" s="7">
        <v>-9.0909090909090912E-2</v>
      </c>
      <c r="G61" s="18">
        <v>5.8823529411764705E-3</v>
      </c>
    </row>
    <row r="62" spans="1:7" x14ac:dyDescent="0.35">
      <c r="A62" s="15" t="s">
        <v>80</v>
      </c>
      <c r="B62" s="13">
        <v>-244</v>
      </c>
      <c r="C62" s="6">
        <v>11</v>
      </c>
      <c r="D62" s="10">
        <f t="shared" si="0"/>
        <v>-233</v>
      </c>
      <c r="E62" s="17">
        <v>-4.9694501018329937E-2</v>
      </c>
      <c r="F62" s="7">
        <v>0.6470588235294118</v>
      </c>
      <c r="G62" s="18">
        <v>-4.7290440430282119E-2</v>
      </c>
    </row>
    <row r="63" spans="1:7" x14ac:dyDescent="0.35">
      <c r="A63" s="15" t="s">
        <v>32</v>
      </c>
      <c r="B63" s="13">
        <v>-119</v>
      </c>
      <c r="C63" s="6">
        <v>-6</v>
      </c>
      <c r="D63" s="10">
        <f t="shared" si="0"/>
        <v>-125</v>
      </c>
      <c r="E63" s="17">
        <v>-8.2012405237767053E-2</v>
      </c>
      <c r="F63" s="7">
        <v>-0.27272727272727271</v>
      </c>
      <c r="G63" s="18">
        <v>-8.4860828241683645E-2</v>
      </c>
    </row>
    <row r="64" spans="1:7" x14ac:dyDescent="0.35">
      <c r="A64" s="15" t="s">
        <v>27</v>
      </c>
      <c r="B64" s="13">
        <v>550</v>
      </c>
      <c r="C64" s="6">
        <v>17</v>
      </c>
      <c r="D64" s="10">
        <f t="shared" si="0"/>
        <v>567</v>
      </c>
      <c r="E64" s="17">
        <v>4.0873959571938172E-2</v>
      </c>
      <c r="F64" s="7">
        <v>0.21794871794871795</v>
      </c>
      <c r="G64" s="18">
        <v>4.189448795625831E-2</v>
      </c>
    </row>
    <row r="65" spans="1:7" x14ac:dyDescent="0.35">
      <c r="A65" s="15" t="s">
        <v>71</v>
      </c>
      <c r="B65" s="13">
        <v>-114</v>
      </c>
      <c r="C65" s="6">
        <v>2</v>
      </c>
      <c r="D65" s="10">
        <f t="shared" si="0"/>
        <v>-112</v>
      </c>
      <c r="E65" s="17">
        <v>-5.0487156775907885E-2</v>
      </c>
      <c r="F65" s="7">
        <v>0.16666666666666666</v>
      </c>
      <c r="G65" s="18">
        <v>-4.933920704845815E-2</v>
      </c>
    </row>
    <row r="66" spans="1:7" x14ac:dyDescent="0.35">
      <c r="A66" s="15" t="s">
        <v>25</v>
      </c>
      <c r="B66" s="13">
        <v>139</v>
      </c>
      <c r="C66" s="6">
        <v>-6</v>
      </c>
      <c r="D66" s="10">
        <f t="shared" si="0"/>
        <v>133</v>
      </c>
      <c r="E66" s="17">
        <v>3.4723957032225833E-2</v>
      </c>
      <c r="F66" s="7">
        <v>-0.18181818181818182</v>
      </c>
      <c r="G66" s="18">
        <v>3.2953419226957381E-2</v>
      </c>
    </row>
    <row r="67" spans="1:7" x14ac:dyDescent="0.35">
      <c r="A67" s="15" t="s">
        <v>12</v>
      </c>
      <c r="B67" s="13">
        <v>-73</v>
      </c>
      <c r="C67" s="6">
        <v>0</v>
      </c>
      <c r="D67" s="10">
        <f t="shared" si="0"/>
        <v>-73</v>
      </c>
      <c r="E67" s="17">
        <v>-3.7570766855378281E-2</v>
      </c>
      <c r="F67" s="7">
        <v>0</v>
      </c>
      <c r="G67" s="18">
        <v>-3.7378392217101895E-2</v>
      </c>
    </row>
    <row r="68" spans="1:7" x14ac:dyDescent="0.35">
      <c r="A68" s="15" t="s">
        <v>110</v>
      </c>
      <c r="B68" s="13">
        <v>-66</v>
      </c>
      <c r="C68" s="6">
        <v>4</v>
      </c>
      <c r="D68" s="10">
        <f t="shared" si="0"/>
        <v>-62</v>
      </c>
      <c r="E68" s="17">
        <v>-4.3080939947780679E-2</v>
      </c>
      <c r="F68" s="7">
        <v>0.66666666666666663</v>
      </c>
      <c r="G68" s="18">
        <v>-4.0312093628088429E-2</v>
      </c>
    </row>
    <row r="69" spans="1:7" x14ac:dyDescent="0.35">
      <c r="A69" s="15" t="s">
        <v>122</v>
      </c>
      <c r="B69" s="13">
        <v>-127</v>
      </c>
      <c r="C69" s="6">
        <v>5</v>
      </c>
      <c r="D69" s="10">
        <f t="shared" si="0"/>
        <v>-122</v>
      </c>
      <c r="E69" s="17">
        <v>-4.9397121742512644E-2</v>
      </c>
      <c r="F69" s="7">
        <v>0.5</v>
      </c>
      <c r="G69" s="18">
        <v>-4.7268500581170089E-2</v>
      </c>
    </row>
    <row r="70" spans="1:7" x14ac:dyDescent="0.35">
      <c r="A70" s="15" t="s">
        <v>101</v>
      </c>
      <c r="B70" s="13">
        <v>267</v>
      </c>
      <c r="C70" s="6">
        <v>8</v>
      </c>
      <c r="D70" s="10">
        <f t="shared" ref="D70:D133" si="1">B70+C70</f>
        <v>275</v>
      </c>
      <c r="E70" s="17">
        <v>4.3009020618556701E-2</v>
      </c>
      <c r="F70" s="7">
        <v>0.26666666666666666</v>
      </c>
      <c r="G70" s="18">
        <v>4.4084642513626163E-2</v>
      </c>
    </row>
    <row r="71" spans="1:7" x14ac:dyDescent="0.35">
      <c r="A71" s="15" t="s">
        <v>107</v>
      </c>
      <c r="B71" s="13">
        <v>-49</v>
      </c>
      <c r="C71" s="6">
        <v>2</v>
      </c>
      <c r="D71" s="10">
        <f t="shared" si="1"/>
        <v>-47</v>
      </c>
      <c r="E71" s="17">
        <v>-1.2021589793915604E-2</v>
      </c>
      <c r="F71" s="7">
        <v>0.22222222222222221</v>
      </c>
      <c r="G71" s="18">
        <v>-1.1505507955936353E-2</v>
      </c>
    </row>
    <row r="72" spans="1:7" x14ac:dyDescent="0.35">
      <c r="A72" s="15" t="s">
        <v>103</v>
      </c>
      <c r="B72" s="13">
        <v>-5</v>
      </c>
      <c r="C72" s="6">
        <v>-3</v>
      </c>
      <c r="D72" s="10">
        <f t="shared" si="1"/>
        <v>-8</v>
      </c>
      <c r="E72" s="17">
        <v>-1.7946877243359654E-3</v>
      </c>
      <c r="F72" s="7">
        <v>-0.11538461538461539</v>
      </c>
      <c r="G72" s="18">
        <v>-2.8449502133712661E-3</v>
      </c>
    </row>
    <row r="73" spans="1:7" x14ac:dyDescent="0.35">
      <c r="A73" s="15" t="s">
        <v>42</v>
      </c>
      <c r="B73" s="13">
        <v>100</v>
      </c>
      <c r="C73" s="6">
        <v>-3</v>
      </c>
      <c r="D73" s="10">
        <f t="shared" si="1"/>
        <v>97</v>
      </c>
      <c r="E73" s="17">
        <v>9.773260359655981E-3</v>
      </c>
      <c r="F73" s="7">
        <v>-8.5714285714285715E-2</v>
      </c>
      <c r="G73" s="18">
        <v>9.4477452030778224E-3</v>
      </c>
    </row>
    <row r="74" spans="1:7" x14ac:dyDescent="0.35">
      <c r="A74" s="15" t="s">
        <v>37</v>
      </c>
      <c r="B74" s="13">
        <v>527</v>
      </c>
      <c r="C74" s="6">
        <v>14</v>
      </c>
      <c r="D74" s="10">
        <f t="shared" si="1"/>
        <v>541</v>
      </c>
      <c r="E74" s="17">
        <v>0.10454274945447332</v>
      </c>
      <c r="F74" s="7">
        <v>0.41176470588235292</v>
      </c>
      <c r="G74" s="18">
        <v>0.10660098522167488</v>
      </c>
    </row>
    <row r="75" spans="1:7" x14ac:dyDescent="0.35">
      <c r="A75" s="15" t="s">
        <v>48</v>
      </c>
      <c r="B75" s="13">
        <v>-224</v>
      </c>
      <c r="C75" s="6">
        <v>-3</v>
      </c>
      <c r="D75" s="10">
        <f t="shared" si="1"/>
        <v>-227</v>
      </c>
      <c r="E75" s="17">
        <v>-7.1224165341812404E-2</v>
      </c>
      <c r="F75" s="7">
        <v>-0.13043478260869565</v>
      </c>
      <c r="G75" s="18">
        <v>-7.1654040404040401E-2</v>
      </c>
    </row>
    <row r="76" spans="1:7" x14ac:dyDescent="0.35">
      <c r="A76" s="15" t="s">
        <v>5</v>
      </c>
      <c r="B76" s="13">
        <v>402</v>
      </c>
      <c r="C76" s="6">
        <v>1</v>
      </c>
      <c r="D76" s="10">
        <f t="shared" si="1"/>
        <v>403</v>
      </c>
      <c r="E76" s="17">
        <v>5.7150980949673018E-2</v>
      </c>
      <c r="F76" s="7">
        <v>2.1276595744680851E-2</v>
      </c>
      <c r="G76" s="18">
        <v>5.6912865414489477E-2</v>
      </c>
    </row>
    <row r="77" spans="1:7" x14ac:dyDescent="0.35">
      <c r="A77" s="15" t="s">
        <v>22</v>
      </c>
      <c r="B77" s="13">
        <v>4498</v>
      </c>
      <c r="C77" s="6">
        <v>4</v>
      </c>
      <c r="D77" s="10">
        <f t="shared" si="1"/>
        <v>4502</v>
      </c>
      <c r="E77" s="17">
        <v>4.2733905905601582E-2</v>
      </c>
      <c r="F77" s="7">
        <v>5.0377833753148613E-3</v>
      </c>
      <c r="G77" s="18">
        <v>4.2451673738802452E-2</v>
      </c>
    </row>
    <row r="78" spans="1:7" x14ac:dyDescent="0.35">
      <c r="A78" s="15" t="s">
        <v>63</v>
      </c>
      <c r="B78" s="13">
        <v>-33</v>
      </c>
      <c r="C78" s="6">
        <v>-6</v>
      </c>
      <c r="D78" s="10">
        <f t="shared" si="1"/>
        <v>-39</v>
      </c>
      <c r="E78" s="17">
        <v>-6.3706563706563708E-3</v>
      </c>
      <c r="F78" s="7">
        <v>-0.17142857142857143</v>
      </c>
      <c r="G78" s="18">
        <v>-7.4784276126558004E-3</v>
      </c>
    </row>
    <row r="79" spans="1:7" x14ac:dyDescent="0.35">
      <c r="A79" s="15" t="s">
        <v>95</v>
      </c>
      <c r="B79" s="13">
        <v>23</v>
      </c>
      <c r="C79" s="6">
        <v>-4</v>
      </c>
      <c r="D79" s="10">
        <f t="shared" si="1"/>
        <v>19</v>
      </c>
      <c r="E79" s="17">
        <v>2.1800947867298578E-2</v>
      </c>
      <c r="F79" s="7">
        <v>-0.4</v>
      </c>
      <c r="G79" s="18">
        <v>1.7840375586854459E-2</v>
      </c>
    </row>
    <row r="80" spans="1:7" x14ac:dyDescent="0.35">
      <c r="A80" s="15" t="s">
        <v>61</v>
      </c>
      <c r="B80" s="13">
        <v>-32</v>
      </c>
      <c r="C80" s="6">
        <v>3</v>
      </c>
      <c r="D80" s="10">
        <f t="shared" si="1"/>
        <v>-29</v>
      </c>
      <c r="E80" s="17">
        <v>-2.2889842632331903E-2</v>
      </c>
      <c r="F80" s="7">
        <v>0.3</v>
      </c>
      <c r="G80" s="18">
        <v>-2.0596590909090908E-2</v>
      </c>
    </row>
    <row r="81" spans="1:7" x14ac:dyDescent="0.35">
      <c r="A81" s="15" t="s">
        <v>75</v>
      </c>
      <c r="B81" s="13">
        <v>863</v>
      </c>
      <c r="C81" s="6">
        <v>5</v>
      </c>
      <c r="D81" s="10">
        <f t="shared" si="1"/>
        <v>868</v>
      </c>
      <c r="E81" s="17">
        <v>5.188480731076775E-2</v>
      </c>
      <c r="F81" s="7">
        <v>3.1055900621118012E-2</v>
      </c>
      <c r="G81" s="18">
        <v>5.1685125640109561E-2</v>
      </c>
    </row>
    <row r="82" spans="1:7" x14ac:dyDescent="0.35">
      <c r="A82" s="15" t="s">
        <v>125</v>
      </c>
      <c r="B82" s="13">
        <v>190</v>
      </c>
      <c r="C82" s="6">
        <v>3</v>
      </c>
      <c r="D82" s="10">
        <f t="shared" si="1"/>
        <v>193</v>
      </c>
      <c r="E82" s="17">
        <v>5.5588063194850788E-2</v>
      </c>
      <c r="F82" s="7">
        <v>8.3333333333333329E-2</v>
      </c>
      <c r="G82" s="18">
        <v>5.5877243775332951E-2</v>
      </c>
    </row>
    <row r="83" spans="1:7" x14ac:dyDescent="0.35">
      <c r="A83" s="15" t="s">
        <v>46</v>
      </c>
      <c r="B83" s="13">
        <v>170</v>
      </c>
      <c r="C83" s="6">
        <v>24</v>
      </c>
      <c r="D83" s="10">
        <f t="shared" si="1"/>
        <v>194</v>
      </c>
      <c r="E83" s="17">
        <v>1.0814249363867684E-2</v>
      </c>
      <c r="F83" s="7">
        <v>0.22857142857142856</v>
      </c>
      <c r="G83" s="18">
        <v>1.2259083728278041E-2</v>
      </c>
    </row>
    <row r="84" spans="1:7" x14ac:dyDescent="0.35">
      <c r="A84" s="15" t="s">
        <v>45</v>
      </c>
      <c r="B84" s="13">
        <v>-160</v>
      </c>
      <c r="C84" s="6">
        <v>4</v>
      </c>
      <c r="D84" s="10">
        <f t="shared" si="1"/>
        <v>-156</v>
      </c>
      <c r="E84" s="17">
        <v>-3.6044154088758731E-2</v>
      </c>
      <c r="F84" s="7">
        <v>0.21052631578947367</v>
      </c>
      <c r="G84" s="18">
        <v>-3.4993270524899055E-2</v>
      </c>
    </row>
    <row r="85" spans="1:7" x14ac:dyDescent="0.35">
      <c r="A85" s="15" t="s">
        <v>76</v>
      </c>
      <c r="B85" s="13">
        <v>-189</v>
      </c>
      <c r="C85" s="6">
        <v>-9</v>
      </c>
      <c r="D85" s="10">
        <f t="shared" si="1"/>
        <v>-198</v>
      </c>
      <c r="E85" s="17">
        <v>-4.9684542586750792E-2</v>
      </c>
      <c r="F85" s="7">
        <v>-0.22500000000000001</v>
      </c>
      <c r="G85" s="18">
        <v>-5.1508844953173774E-2</v>
      </c>
    </row>
    <row r="86" spans="1:7" x14ac:dyDescent="0.35">
      <c r="A86" s="15" t="s">
        <v>105</v>
      </c>
      <c r="B86" s="13">
        <v>432</v>
      </c>
      <c r="C86" s="6">
        <v>-5</v>
      </c>
      <c r="D86" s="10">
        <f t="shared" si="1"/>
        <v>427</v>
      </c>
      <c r="E86" s="17">
        <v>5.6931997891407488E-2</v>
      </c>
      <c r="F86" s="7">
        <v>-7.9365079365079361E-2</v>
      </c>
      <c r="G86" s="18">
        <v>5.5809698078682524E-2</v>
      </c>
    </row>
    <row r="87" spans="1:7" x14ac:dyDescent="0.35">
      <c r="A87" s="15" t="s">
        <v>118</v>
      </c>
      <c r="B87" s="13">
        <v>47</v>
      </c>
      <c r="C87" s="6">
        <v>4</v>
      </c>
      <c r="D87" s="10">
        <f t="shared" si="1"/>
        <v>51</v>
      </c>
      <c r="E87" s="17">
        <v>9.2319780003928507E-3</v>
      </c>
      <c r="F87" s="7">
        <v>0.1</v>
      </c>
      <c r="G87" s="18">
        <v>9.9395829273046191E-3</v>
      </c>
    </row>
    <row r="88" spans="1:7" x14ac:dyDescent="0.35">
      <c r="A88" s="15" t="s">
        <v>124</v>
      </c>
      <c r="B88" s="13">
        <v>25</v>
      </c>
      <c r="C88" s="6">
        <v>8</v>
      </c>
      <c r="D88" s="10">
        <f t="shared" si="1"/>
        <v>33</v>
      </c>
      <c r="E88" s="17">
        <v>8.3139341536415026E-3</v>
      </c>
      <c r="F88" s="7">
        <v>0.72727272727272729</v>
      </c>
      <c r="G88" s="18">
        <v>1.0934393638170975E-2</v>
      </c>
    </row>
    <row r="89" spans="1:7" x14ac:dyDescent="0.35">
      <c r="A89" s="15" t="s">
        <v>31</v>
      </c>
      <c r="B89" s="13">
        <v>854</v>
      </c>
      <c r="C89" s="6">
        <v>17</v>
      </c>
      <c r="D89" s="10">
        <f t="shared" si="1"/>
        <v>871</v>
      </c>
      <c r="E89" s="17">
        <v>2.8717465868585649E-2</v>
      </c>
      <c r="F89" s="7">
        <v>6.5134099616858232E-2</v>
      </c>
      <c r="G89" s="18">
        <v>2.9034301143371445E-2</v>
      </c>
    </row>
    <row r="90" spans="1:7" x14ac:dyDescent="0.35">
      <c r="A90" s="15" t="s">
        <v>44</v>
      </c>
      <c r="B90" s="13">
        <v>2591</v>
      </c>
      <c r="C90" s="6">
        <v>18</v>
      </c>
      <c r="D90" s="10">
        <f t="shared" si="1"/>
        <v>2609</v>
      </c>
      <c r="E90" s="17">
        <v>7.3773525810768487E-2</v>
      </c>
      <c r="F90" s="7">
        <v>8.5714285714285715E-2</v>
      </c>
      <c r="G90" s="18">
        <v>7.3844499165039199E-2</v>
      </c>
    </row>
    <row r="91" spans="1:7" x14ac:dyDescent="0.35">
      <c r="A91" s="15" t="s">
        <v>132</v>
      </c>
      <c r="B91" s="13">
        <v>-39</v>
      </c>
      <c r="C91" s="6">
        <v>3</v>
      </c>
      <c r="D91" s="10">
        <f t="shared" si="1"/>
        <v>-36</v>
      </c>
      <c r="E91" s="17">
        <v>-4.0414507772020727E-2</v>
      </c>
      <c r="F91" s="7">
        <v>0.75</v>
      </c>
      <c r="G91" s="18">
        <v>-3.7151702786377708E-2</v>
      </c>
    </row>
    <row r="92" spans="1:7" x14ac:dyDescent="0.35">
      <c r="A92" s="15" t="s">
        <v>100</v>
      </c>
      <c r="B92" s="13">
        <v>-154</v>
      </c>
      <c r="C92" s="6">
        <v>-4</v>
      </c>
      <c r="D92" s="10">
        <f t="shared" si="1"/>
        <v>-158</v>
      </c>
      <c r="E92" s="17">
        <v>-0.10273515677118079</v>
      </c>
      <c r="F92" s="7">
        <v>-0.66666666666666663</v>
      </c>
      <c r="G92" s="18">
        <v>-0.10498338870431893</v>
      </c>
    </row>
    <row r="93" spans="1:7" x14ac:dyDescent="0.35">
      <c r="A93" s="15" t="s">
        <v>92</v>
      </c>
      <c r="B93" s="13">
        <v>-402</v>
      </c>
      <c r="C93" s="6">
        <v>-10</v>
      </c>
      <c r="D93" s="10">
        <f t="shared" si="1"/>
        <v>-412</v>
      </c>
      <c r="E93" s="17">
        <v>-5.7700588488589062E-2</v>
      </c>
      <c r="F93" s="7">
        <v>-0.2</v>
      </c>
      <c r="G93" s="18">
        <v>-5.8714550377654266E-2</v>
      </c>
    </row>
    <row r="94" spans="1:7" x14ac:dyDescent="0.35">
      <c r="A94" s="15" t="s">
        <v>74</v>
      </c>
      <c r="B94" s="13">
        <v>235</v>
      </c>
      <c r="C94" s="6">
        <v>10</v>
      </c>
      <c r="D94" s="10">
        <f t="shared" si="1"/>
        <v>245</v>
      </c>
      <c r="E94" s="17">
        <v>3.1998910675381263E-2</v>
      </c>
      <c r="F94" s="7">
        <v>0.25</v>
      </c>
      <c r="G94" s="18">
        <v>3.3179848320693393E-2</v>
      </c>
    </row>
    <row r="95" spans="1:7" x14ac:dyDescent="0.35">
      <c r="A95" s="15" t="s">
        <v>106</v>
      </c>
      <c r="B95" s="13">
        <v>426</v>
      </c>
      <c r="C95" s="6">
        <v>1</v>
      </c>
      <c r="D95" s="10">
        <f t="shared" si="1"/>
        <v>427</v>
      </c>
      <c r="E95" s="17">
        <v>5.09203920631126E-2</v>
      </c>
      <c r="F95" s="7">
        <v>2.3255813953488372E-2</v>
      </c>
      <c r="G95" s="18">
        <v>5.0778927339755024E-2</v>
      </c>
    </row>
    <row r="96" spans="1:7" x14ac:dyDescent="0.35">
      <c r="A96" s="15" t="s">
        <v>54</v>
      </c>
      <c r="B96" s="13">
        <v>100</v>
      </c>
      <c r="C96" s="6">
        <v>-3</v>
      </c>
      <c r="D96" s="10">
        <f t="shared" si="1"/>
        <v>97</v>
      </c>
      <c r="E96" s="17">
        <v>4.6948356807511735E-2</v>
      </c>
      <c r="F96" s="7">
        <v>-0.21428571428571427</v>
      </c>
      <c r="G96" s="18">
        <v>4.5242537313432835E-2</v>
      </c>
    </row>
    <row r="97" spans="1:7" x14ac:dyDescent="0.35">
      <c r="A97" s="15" t="s">
        <v>84</v>
      </c>
      <c r="B97" s="13">
        <v>-254</v>
      </c>
      <c r="C97" s="6">
        <v>-7</v>
      </c>
      <c r="D97" s="10">
        <f t="shared" si="1"/>
        <v>-261</v>
      </c>
      <c r="E97" s="17">
        <v>-3.9786967418546364E-2</v>
      </c>
      <c r="F97" s="7">
        <v>-0.11864406779661017</v>
      </c>
      <c r="G97" s="18">
        <v>-4.0509079621294429E-2</v>
      </c>
    </row>
    <row r="98" spans="1:7" x14ac:dyDescent="0.35">
      <c r="A98" s="15" t="s">
        <v>70</v>
      </c>
      <c r="B98" s="13">
        <v>-39</v>
      </c>
      <c r="C98" s="6">
        <v>3</v>
      </c>
      <c r="D98" s="10">
        <f t="shared" si="1"/>
        <v>-36</v>
      </c>
      <c r="E98" s="17">
        <v>-8.0428954423592495E-3</v>
      </c>
      <c r="F98" s="7">
        <v>8.3333333333333329E-2</v>
      </c>
      <c r="G98" s="18">
        <v>-7.3694984646878198E-3</v>
      </c>
    </row>
    <row r="99" spans="1:7" x14ac:dyDescent="0.35">
      <c r="A99" s="15" t="s">
        <v>3</v>
      </c>
      <c r="B99" s="13">
        <v>315</v>
      </c>
      <c r="C99" s="6">
        <v>36</v>
      </c>
      <c r="D99" s="10">
        <f t="shared" si="1"/>
        <v>351</v>
      </c>
      <c r="E99" s="17">
        <v>2.1170777606021911E-2</v>
      </c>
      <c r="F99" s="7">
        <v>0.55384615384615388</v>
      </c>
      <c r="G99" s="18">
        <v>2.3487687366167024E-2</v>
      </c>
    </row>
    <row r="100" spans="1:7" x14ac:dyDescent="0.35">
      <c r="A100" s="15" t="s">
        <v>2</v>
      </c>
      <c r="B100" s="13">
        <v>588</v>
      </c>
      <c r="C100" s="6">
        <v>20</v>
      </c>
      <c r="D100" s="10">
        <f t="shared" si="1"/>
        <v>608</v>
      </c>
      <c r="E100" s="17">
        <v>2.8193325661680091E-2</v>
      </c>
      <c r="F100" s="7">
        <v>0.125</v>
      </c>
      <c r="G100" s="18">
        <v>2.893033878949372E-2</v>
      </c>
    </row>
    <row r="101" spans="1:7" x14ac:dyDescent="0.35">
      <c r="A101" s="15" t="s">
        <v>8</v>
      </c>
      <c r="B101" s="13">
        <v>-50</v>
      </c>
      <c r="C101" s="6">
        <v>5</v>
      </c>
      <c r="D101" s="10">
        <f t="shared" si="1"/>
        <v>-45</v>
      </c>
      <c r="E101" s="17">
        <v>-1.6286644951140065E-2</v>
      </c>
      <c r="F101" s="7">
        <v>0.16666666666666666</v>
      </c>
      <c r="G101" s="18">
        <v>-1.4516129032258065E-2</v>
      </c>
    </row>
    <row r="102" spans="1:7" x14ac:dyDescent="0.35">
      <c r="A102" s="15" t="s">
        <v>57</v>
      </c>
      <c r="B102" s="13">
        <v>43</v>
      </c>
      <c r="C102" s="6">
        <v>-3</v>
      </c>
      <c r="D102" s="10">
        <f t="shared" si="1"/>
        <v>40</v>
      </c>
      <c r="E102" s="17">
        <v>4.0835707502374169E-2</v>
      </c>
      <c r="F102" s="7">
        <v>-0.25</v>
      </c>
      <c r="G102" s="18">
        <v>3.7558685446009391E-2</v>
      </c>
    </row>
    <row r="103" spans="1:7" x14ac:dyDescent="0.35">
      <c r="A103" s="15" t="s">
        <v>4</v>
      </c>
      <c r="B103" s="13">
        <v>297</v>
      </c>
      <c r="C103" s="6">
        <v>1</v>
      </c>
      <c r="D103" s="10">
        <f t="shared" si="1"/>
        <v>298</v>
      </c>
      <c r="E103" s="17">
        <v>4.8521483417742199E-2</v>
      </c>
      <c r="F103" s="7">
        <v>2.4390243902439025E-2</v>
      </c>
      <c r="G103" s="18">
        <v>4.8360921778643297E-2</v>
      </c>
    </row>
    <row r="104" spans="1:7" x14ac:dyDescent="0.35">
      <c r="A104" s="15" t="s">
        <v>41</v>
      </c>
      <c r="B104" s="13">
        <v>309</v>
      </c>
      <c r="C104" s="6">
        <v>3</v>
      </c>
      <c r="D104" s="10">
        <f t="shared" si="1"/>
        <v>312</v>
      </c>
      <c r="E104" s="17">
        <v>5.9585791970380659E-3</v>
      </c>
      <c r="F104" s="7">
        <v>7.4074074074074077E-3</v>
      </c>
      <c r="G104" s="18">
        <v>5.9698065553068138E-3</v>
      </c>
    </row>
    <row r="105" spans="1:7" x14ac:dyDescent="0.35">
      <c r="A105" s="15" t="s">
        <v>23</v>
      </c>
      <c r="B105" s="13">
        <v>5</v>
      </c>
      <c r="C105" s="6">
        <v>1</v>
      </c>
      <c r="D105" s="10">
        <f t="shared" si="1"/>
        <v>6</v>
      </c>
      <c r="E105" s="17">
        <v>1.4766686355581807E-3</v>
      </c>
      <c r="F105" s="7">
        <v>4.3478260869565216E-2</v>
      </c>
      <c r="G105" s="18">
        <v>1.7600469345849222E-3</v>
      </c>
    </row>
    <row r="106" spans="1:7" x14ac:dyDescent="0.35">
      <c r="A106" s="15" t="s">
        <v>121</v>
      </c>
      <c r="B106" s="13">
        <v>-51</v>
      </c>
      <c r="C106" s="6">
        <v>2</v>
      </c>
      <c r="D106" s="10">
        <f t="shared" si="1"/>
        <v>-49</v>
      </c>
      <c r="E106" s="17">
        <v>-4.7397769516728624E-2</v>
      </c>
      <c r="F106" s="7">
        <v>0.66666666666666663</v>
      </c>
      <c r="G106" s="18">
        <v>-4.5412418906394809E-2</v>
      </c>
    </row>
    <row r="107" spans="1:7" x14ac:dyDescent="0.35">
      <c r="A107" s="15" t="s">
        <v>81</v>
      </c>
      <c r="B107" s="13">
        <v>220</v>
      </c>
      <c r="C107" s="6">
        <v>19</v>
      </c>
      <c r="D107" s="10">
        <f t="shared" si="1"/>
        <v>239</v>
      </c>
      <c r="E107" s="17">
        <v>2.9522275899087493E-2</v>
      </c>
      <c r="F107" s="7">
        <v>0.59375</v>
      </c>
      <c r="G107" s="18">
        <v>3.1934794227685727E-2</v>
      </c>
    </row>
    <row r="108" spans="1:7" x14ac:dyDescent="0.35">
      <c r="A108" s="15" t="s">
        <v>102</v>
      </c>
      <c r="B108" s="13">
        <v>-77</v>
      </c>
      <c r="C108" s="6">
        <v>-3</v>
      </c>
      <c r="D108" s="10">
        <f t="shared" si="1"/>
        <v>-80</v>
      </c>
      <c r="E108" s="17">
        <v>-6.3218390804597707E-2</v>
      </c>
      <c r="F108" s="7">
        <v>-0.42857142857142855</v>
      </c>
      <c r="G108" s="18">
        <v>-6.5306122448979598E-2</v>
      </c>
    </row>
    <row r="109" spans="1:7" x14ac:dyDescent="0.35">
      <c r="A109" s="15" t="s">
        <v>134</v>
      </c>
      <c r="B109" s="13">
        <v>-445</v>
      </c>
      <c r="C109" s="6">
        <v>18</v>
      </c>
      <c r="D109" s="10">
        <f t="shared" si="1"/>
        <v>-427</v>
      </c>
      <c r="E109" s="17">
        <v>-0.10748792270531402</v>
      </c>
      <c r="F109" s="7">
        <v>0.9</v>
      </c>
      <c r="G109" s="18">
        <v>-0.10264423076923077</v>
      </c>
    </row>
    <row r="110" spans="1:7" x14ac:dyDescent="0.35">
      <c r="A110" s="15" t="s">
        <v>10</v>
      </c>
      <c r="B110" s="13">
        <v>20</v>
      </c>
      <c r="C110" s="6">
        <v>6</v>
      </c>
      <c r="D110" s="10">
        <f t="shared" si="1"/>
        <v>26</v>
      </c>
      <c r="E110" s="17">
        <v>6.333122229259025E-3</v>
      </c>
      <c r="F110" s="7">
        <v>0.3</v>
      </c>
      <c r="G110" s="18">
        <v>8.1812460667086209E-3</v>
      </c>
    </row>
    <row r="111" spans="1:7" x14ac:dyDescent="0.35">
      <c r="A111" s="15" t="s">
        <v>21</v>
      </c>
      <c r="B111" s="13">
        <v>-150</v>
      </c>
      <c r="C111" s="6">
        <v>0</v>
      </c>
      <c r="D111" s="10">
        <f t="shared" si="1"/>
        <v>-150</v>
      </c>
      <c r="E111" s="17">
        <v>-8.797653958944282E-2</v>
      </c>
      <c r="F111" s="7">
        <v>0</v>
      </c>
      <c r="G111" s="18">
        <v>-8.771929824561403E-2</v>
      </c>
    </row>
    <row r="112" spans="1:7" x14ac:dyDescent="0.35">
      <c r="A112" s="15" t="s">
        <v>114</v>
      </c>
      <c r="B112" s="13">
        <v>-131</v>
      </c>
      <c r="C112" s="6">
        <v>-6</v>
      </c>
      <c r="D112" s="10">
        <f t="shared" si="1"/>
        <v>-137</v>
      </c>
      <c r="E112" s="17">
        <v>-2.8293736501079914E-2</v>
      </c>
      <c r="F112" s="7">
        <v>-0.16216216216216217</v>
      </c>
      <c r="G112" s="18">
        <v>-2.9355046068137991E-2</v>
      </c>
    </row>
    <row r="113" spans="1:7" x14ac:dyDescent="0.35">
      <c r="A113" s="15" t="s">
        <v>17</v>
      </c>
      <c r="B113" s="13">
        <v>-65</v>
      </c>
      <c r="C113" s="6">
        <v>-2</v>
      </c>
      <c r="D113" s="10">
        <f t="shared" si="1"/>
        <v>-67</v>
      </c>
      <c r="E113" s="17">
        <v>-4.5454545454545456E-2</v>
      </c>
      <c r="F113" s="7">
        <v>-0.18181818181818182</v>
      </c>
      <c r="G113" s="18">
        <v>-4.6495489243580844E-2</v>
      </c>
    </row>
    <row r="114" spans="1:7" x14ac:dyDescent="0.35">
      <c r="A114" s="15" t="s">
        <v>97</v>
      </c>
      <c r="B114" s="13">
        <v>-699</v>
      </c>
      <c r="C114" s="6">
        <v>7</v>
      </c>
      <c r="D114" s="10">
        <f t="shared" si="1"/>
        <v>-692</v>
      </c>
      <c r="E114" s="17">
        <v>-2.9212637913741225E-2</v>
      </c>
      <c r="F114" s="7">
        <v>7.0000000000000007E-2</v>
      </c>
      <c r="G114" s="18">
        <v>-2.8799733644081903E-2</v>
      </c>
    </row>
    <row r="115" spans="1:7" x14ac:dyDescent="0.35">
      <c r="A115" s="15" t="s">
        <v>11</v>
      </c>
      <c r="B115" s="13">
        <v>775</v>
      </c>
      <c r="C115" s="6">
        <v>11</v>
      </c>
      <c r="D115" s="10">
        <f t="shared" si="1"/>
        <v>786</v>
      </c>
      <c r="E115" s="17">
        <v>0.11000709723207949</v>
      </c>
      <c r="F115" s="7">
        <v>0.16666666666666666</v>
      </c>
      <c r="G115" s="18">
        <v>0.11053297707776684</v>
      </c>
    </row>
    <row r="116" spans="1:7" x14ac:dyDescent="0.35">
      <c r="A116" s="15" t="s">
        <v>16</v>
      </c>
      <c r="B116" s="13">
        <v>-164</v>
      </c>
      <c r="C116" s="6">
        <v>-10</v>
      </c>
      <c r="D116" s="10">
        <f t="shared" si="1"/>
        <v>-174</v>
      </c>
      <c r="E116" s="17">
        <v>-3.4202294056308653E-2</v>
      </c>
      <c r="F116" s="7">
        <v>-0.19607843137254902</v>
      </c>
      <c r="G116" s="18">
        <v>-3.5905901774659514E-2</v>
      </c>
    </row>
    <row r="117" spans="1:7" x14ac:dyDescent="0.35">
      <c r="A117" s="15" t="s">
        <v>34</v>
      </c>
      <c r="B117" s="13">
        <v>-21</v>
      </c>
      <c r="C117" s="6">
        <v>-5</v>
      </c>
      <c r="D117" s="10">
        <f t="shared" si="1"/>
        <v>-26</v>
      </c>
      <c r="E117" s="17">
        <v>-2.8187919463087248E-2</v>
      </c>
      <c r="F117" s="7">
        <v>-0.625</v>
      </c>
      <c r="G117" s="18">
        <v>-3.4528552456839307E-2</v>
      </c>
    </row>
    <row r="118" spans="1:7" x14ac:dyDescent="0.35">
      <c r="A118" s="15" t="s">
        <v>90</v>
      </c>
      <c r="B118" s="13">
        <v>-379</v>
      </c>
      <c r="C118" s="6">
        <v>18</v>
      </c>
      <c r="D118" s="10">
        <f t="shared" si="1"/>
        <v>-361</v>
      </c>
      <c r="E118" s="17">
        <v>-3.0641118926348129E-2</v>
      </c>
      <c r="F118" s="7">
        <v>0.13846153846153847</v>
      </c>
      <c r="G118" s="18">
        <v>-2.8882310584846787E-2</v>
      </c>
    </row>
    <row r="119" spans="1:7" x14ac:dyDescent="0.35">
      <c r="A119" s="15" t="s">
        <v>60</v>
      </c>
      <c r="B119" s="13">
        <v>-281</v>
      </c>
      <c r="C119" s="6">
        <v>8</v>
      </c>
      <c r="D119" s="10">
        <f t="shared" si="1"/>
        <v>-273</v>
      </c>
      <c r="E119" s="17">
        <v>-3.1159902417387447E-2</v>
      </c>
      <c r="F119" s="7">
        <v>9.4117647058823528E-2</v>
      </c>
      <c r="G119" s="18">
        <v>-2.9990113149511149E-2</v>
      </c>
    </row>
    <row r="120" spans="1:7" x14ac:dyDescent="0.35">
      <c r="A120" s="15" t="s">
        <v>9</v>
      </c>
      <c r="B120" s="13">
        <v>-66</v>
      </c>
      <c r="C120" s="6">
        <v>5</v>
      </c>
      <c r="D120" s="10">
        <f t="shared" si="1"/>
        <v>-61</v>
      </c>
      <c r="E120" s="17">
        <v>-1.7165149544863458E-2</v>
      </c>
      <c r="F120" s="7">
        <v>0.12195121951219512</v>
      </c>
      <c r="G120" s="18">
        <v>-1.5697375193000514E-2</v>
      </c>
    </row>
    <row r="121" spans="1:7" x14ac:dyDescent="0.35">
      <c r="A121" s="15" t="s">
        <v>69</v>
      </c>
      <c r="B121" s="13">
        <v>-290</v>
      </c>
      <c r="C121" s="6">
        <v>-2</v>
      </c>
      <c r="D121" s="10">
        <f t="shared" si="1"/>
        <v>-292</v>
      </c>
      <c r="E121" s="17">
        <v>-0.10473094980137233</v>
      </c>
      <c r="F121" s="7">
        <v>-0.13333333333333333</v>
      </c>
      <c r="G121" s="18">
        <v>-0.10488505747126436</v>
      </c>
    </row>
    <row r="122" spans="1:7" x14ac:dyDescent="0.35">
      <c r="A122" s="15" t="s">
        <v>62</v>
      </c>
      <c r="B122" s="13">
        <v>-484</v>
      </c>
      <c r="C122" s="6">
        <v>27</v>
      </c>
      <c r="D122" s="10">
        <f t="shared" si="1"/>
        <v>-457</v>
      </c>
      <c r="E122" s="17">
        <v>-1.4405190630673533E-2</v>
      </c>
      <c r="F122" s="7">
        <v>0.13636363636363635</v>
      </c>
      <c r="G122" s="18">
        <v>-1.3521910228718525E-2</v>
      </c>
    </row>
    <row r="123" spans="1:7" x14ac:dyDescent="0.35">
      <c r="A123" s="15" t="s">
        <v>88</v>
      </c>
      <c r="B123" s="13">
        <v>-1923</v>
      </c>
      <c r="C123" s="6">
        <v>14</v>
      </c>
      <c r="D123" s="10">
        <f t="shared" si="1"/>
        <v>-1909</v>
      </c>
      <c r="E123" s="17">
        <v>-5.2460715844609339E-2</v>
      </c>
      <c r="F123" s="7">
        <v>7.2916666666666671E-2</v>
      </c>
      <c r="G123" s="18">
        <v>-5.1807425097698652E-2</v>
      </c>
    </row>
    <row r="124" spans="1:7" x14ac:dyDescent="0.35">
      <c r="A124" s="15" t="s">
        <v>15</v>
      </c>
      <c r="B124" s="13">
        <v>-14</v>
      </c>
      <c r="C124" s="6">
        <v>0</v>
      </c>
      <c r="D124" s="10">
        <f t="shared" si="1"/>
        <v>-14</v>
      </c>
      <c r="E124" s="17">
        <v>-1.6568047337278107E-2</v>
      </c>
      <c r="F124" s="7">
        <v>0</v>
      </c>
      <c r="G124" s="18">
        <v>-1.6528925619834711E-2</v>
      </c>
    </row>
    <row r="125" spans="1:7" x14ac:dyDescent="0.35">
      <c r="A125" s="15" t="s">
        <v>65</v>
      </c>
      <c r="B125" s="13">
        <v>56</v>
      </c>
      <c r="C125" s="6">
        <v>-4</v>
      </c>
      <c r="D125" s="10">
        <f t="shared" si="1"/>
        <v>52</v>
      </c>
      <c r="E125" s="17">
        <v>1.1313131313131313E-2</v>
      </c>
      <c r="F125" s="7">
        <v>-0.30769230769230771</v>
      </c>
      <c r="G125" s="18">
        <v>1.0477533749748136E-2</v>
      </c>
    </row>
    <row r="126" spans="1:7" x14ac:dyDescent="0.35">
      <c r="A126" s="15" t="s">
        <v>24</v>
      </c>
      <c r="B126" s="13">
        <v>6</v>
      </c>
      <c r="C126" s="6">
        <v>-6</v>
      </c>
      <c r="D126" s="10">
        <f t="shared" si="1"/>
        <v>0</v>
      </c>
      <c r="E126" s="17">
        <v>2.268431001890359E-3</v>
      </c>
      <c r="F126" s="7">
        <v>-0.2608695652173913</v>
      </c>
      <c r="G126" s="18">
        <v>0</v>
      </c>
    </row>
    <row r="127" spans="1:7" x14ac:dyDescent="0.35">
      <c r="A127" s="15" t="s">
        <v>50</v>
      </c>
      <c r="B127" s="13">
        <v>-102</v>
      </c>
      <c r="C127" s="6">
        <v>-5</v>
      </c>
      <c r="D127" s="10">
        <f t="shared" si="1"/>
        <v>-107</v>
      </c>
      <c r="E127" s="17">
        <v>-5.8587018954623779E-3</v>
      </c>
      <c r="F127" s="7">
        <v>-5.3191489361702128E-2</v>
      </c>
      <c r="G127" s="18">
        <v>-6.1128884826325411E-3</v>
      </c>
    </row>
    <row r="128" spans="1:7" x14ac:dyDescent="0.35">
      <c r="A128" s="15" t="s">
        <v>40</v>
      </c>
      <c r="B128" s="13">
        <v>104</v>
      </c>
      <c r="C128" s="6">
        <v>0</v>
      </c>
      <c r="D128" s="10">
        <f t="shared" si="1"/>
        <v>104</v>
      </c>
      <c r="E128" s="17">
        <v>5.5172413793103448E-2</v>
      </c>
      <c r="F128" s="7">
        <v>0</v>
      </c>
      <c r="G128" s="18">
        <v>5.4708048395581271E-2</v>
      </c>
    </row>
    <row r="129" spans="1:7" x14ac:dyDescent="0.35">
      <c r="A129" s="15" t="s">
        <v>29</v>
      </c>
      <c r="B129" s="13">
        <v>56</v>
      </c>
      <c r="C129" s="6">
        <v>20</v>
      </c>
      <c r="D129" s="10">
        <f t="shared" si="1"/>
        <v>76</v>
      </c>
      <c r="E129" s="17">
        <v>1.9250601581299416E-3</v>
      </c>
      <c r="F129" s="7">
        <v>0.15503875968992248</v>
      </c>
      <c r="G129" s="18">
        <v>2.6010472637667272E-3</v>
      </c>
    </row>
    <row r="130" spans="1:7" x14ac:dyDescent="0.35">
      <c r="A130" s="15" t="s">
        <v>14</v>
      </c>
      <c r="B130" s="13">
        <v>-863</v>
      </c>
      <c r="C130" s="6">
        <v>15</v>
      </c>
      <c r="D130" s="10">
        <f t="shared" si="1"/>
        <v>-848</v>
      </c>
      <c r="E130" s="17">
        <v>-4.7896547896547896E-2</v>
      </c>
      <c r="F130" s="7">
        <v>0.10714285714285714</v>
      </c>
      <c r="G130" s="18">
        <v>-4.6701178543892496E-2</v>
      </c>
    </row>
    <row r="131" spans="1:7" x14ac:dyDescent="0.35">
      <c r="A131" s="15" t="s">
        <v>38</v>
      </c>
      <c r="B131" s="13">
        <v>-92</v>
      </c>
      <c r="C131" s="6">
        <v>-9</v>
      </c>
      <c r="D131" s="10">
        <f t="shared" si="1"/>
        <v>-101</v>
      </c>
      <c r="E131" s="17">
        <v>-2.118351370020723E-2</v>
      </c>
      <c r="F131" s="7">
        <v>-0.19565217391304349</v>
      </c>
      <c r="G131" s="18">
        <v>-2.3012075643654591E-2</v>
      </c>
    </row>
    <row r="132" spans="1:7" x14ac:dyDescent="0.35">
      <c r="A132" s="15" t="s">
        <v>51</v>
      </c>
      <c r="B132" s="13">
        <v>36</v>
      </c>
      <c r="C132" s="6">
        <v>6</v>
      </c>
      <c r="D132" s="10">
        <f t="shared" si="1"/>
        <v>42</v>
      </c>
      <c r="E132" s="17">
        <v>9.202453987730062E-3</v>
      </c>
      <c r="F132" s="7">
        <v>0.24</v>
      </c>
      <c r="G132" s="18">
        <v>1.0668021336042673E-2</v>
      </c>
    </row>
    <row r="133" spans="1:7" x14ac:dyDescent="0.35">
      <c r="A133" s="15" t="s">
        <v>36</v>
      </c>
      <c r="B133" s="13">
        <v>-485</v>
      </c>
      <c r="C133" s="6">
        <v>18</v>
      </c>
      <c r="D133" s="10">
        <f t="shared" si="1"/>
        <v>-467</v>
      </c>
      <c r="E133" s="17">
        <v>-2.494086187390723E-2</v>
      </c>
      <c r="F133" s="7">
        <v>0.19354838709677419</v>
      </c>
      <c r="G133" s="18">
        <v>-2.3900916116484979E-2</v>
      </c>
    </row>
    <row r="134" spans="1:7" x14ac:dyDescent="0.35">
      <c r="A134" s="15" t="s">
        <v>64</v>
      </c>
      <c r="B134" s="13">
        <v>721</v>
      </c>
      <c r="C134" s="6">
        <v>60</v>
      </c>
      <c r="D134" s="10">
        <f t="shared" ref="D134:D139" si="2">B134+C134</f>
        <v>781</v>
      </c>
      <c r="E134" s="17">
        <v>8.6330762967575074E-3</v>
      </c>
      <c r="F134" s="7">
        <v>9.4786729857819899E-2</v>
      </c>
      <c r="G134" s="18">
        <v>9.2811560446351121E-3</v>
      </c>
    </row>
    <row r="135" spans="1:7" x14ac:dyDescent="0.35">
      <c r="A135" s="15" t="s">
        <v>13</v>
      </c>
      <c r="B135" s="13">
        <v>-256</v>
      </c>
      <c r="C135" s="6">
        <v>8</v>
      </c>
      <c r="D135" s="10">
        <f t="shared" si="2"/>
        <v>-248</v>
      </c>
      <c r="E135" s="17">
        <v>-6.1273336524652944E-2</v>
      </c>
      <c r="F135" s="7">
        <v>0.32</v>
      </c>
      <c r="G135" s="18">
        <v>-5.9005472281703546E-2</v>
      </c>
    </row>
    <row r="136" spans="1:7" x14ac:dyDescent="0.35">
      <c r="A136" s="15" t="s">
        <v>66</v>
      </c>
      <c r="B136" s="13">
        <v>-129</v>
      </c>
      <c r="C136" s="6">
        <v>-5</v>
      </c>
      <c r="D136" s="10">
        <f t="shared" si="2"/>
        <v>-134</v>
      </c>
      <c r="E136" s="17">
        <v>-8.7398373983739841E-2</v>
      </c>
      <c r="F136" s="7">
        <v>-0.25</v>
      </c>
      <c r="G136" s="18">
        <v>-8.9572192513368981E-2</v>
      </c>
    </row>
    <row r="137" spans="1:7" x14ac:dyDescent="0.35">
      <c r="A137" s="15" t="s">
        <v>55</v>
      </c>
      <c r="B137" s="13">
        <v>-280</v>
      </c>
      <c r="C137" s="6">
        <v>0</v>
      </c>
      <c r="D137" s="10">
        <f t="shared" si="2"/>
        <v>-280</v>
      </c>
      <c r="E137" s="17">
        <v>-5.4200542005420058E-2</v>
      </c>
      <c r="F137" s="7">
        <v>0</v>
      </c>
      <c r="G137" s="18">
        <v>-5.4001928640308582E-2</v>
      </c>
    </row>
    <row r="138" spans="1:7" x14ac:dyDescent="0.35">
      <c r="A138" s="15" t="s">
        <v>73</v>
      </c>
      <c r="B138" s="13">
        <v>-24</v>
      </c>
      <c r="C138" s="6">
        <v>-1</v>
      </c>
      <c r="D138" s="10">
        <f t="shared" si="2"/>
        <v>-25</v>
      </c>
      <c r="E138" s="17">
        <v>-3.5346097201767304E-2</v>
      </c>
      <c r="F138" s="7">
        <v>-0.33333333333333331</v>
      </c>
      <c r="G138" s="18">
        <v>-3.6656891495601175E-2</v>
      </c>
    </row>
    <row r="139" spans="1:7" ht="15" thickBot="1" x14ac:dyDescent="0.4">
      <c r="A139" s="16" t="s">
        <v>68</v>
      </c>
      <c r="B139" s="14">
        <v>-11</v>
      </c>
      <c r="C139" s="11">
        <v>2</v>
      </c>
      <c r="D139" s="12">
        <f t="shared" si="2"/>
        <v>-9</v>
      </c>
      <c r="E139" s="19">
        <v>-1.3205282112845138E-2</v>
      </c>
      <c r="F139" s="20">
        <v>0.5</v>
      </c>
      <c r="G139" s="21">
        <v>-1.0752688172043012E-2</v>
      </c>
    </row>
    <row r="140" spans="1:7" x14ac:dyDescent="0.35">
      <c r="A140" s="23" t="s">
        <v>136</v>
      </c>
      <c r="B140" s="8"/>
      <c r="C140" s="8"/>
      <c r="D140" s="8"/>
      <c r="E140" s="9"/>
      <c r="F140" s="9"/>
      <c r="G140" s="9"/>
    </row>
  </sheetData>
  <conditionalFormatting sqref="A5:D5 A54:C139 A53:B53 A6:C52 D6:D139 A140">
    <cfRule type="expression" dxfId="3" priority="4" stopIfTrue="1">
      <formula>MOD(ROW(),2)</formula>
    </cfRule>
  </conditionalFormatting>
  <conditionalFormatting sqref="C53">
    <cfRule type="expression" dxfId="2" priority="3" stopIfTrue="1">
      <formula>MOD(ROW(),2)</formula>
    </cfRule>
  </conditionalFormatting>
  <conditionalFormatting sqref="E5:G5 G6:G139">
    <cfRule type="expression" dxfId="1" priority="2" stopIfTrue="1">
      <formula>MOD(ROW(),2)</formula>
    </cfRule>
  </conditionalFormatting>
  <conditionalFormatting sqref="E6:F139">
    <cfRule type="expression" dxfId="0" priority="1" stopIfTrue="1">
      <formula>MOD(ROW(),2)</formula>
    </cfRule>
  </conditionalFormatting>
  <printOptions horizontalCentered="1"/>
  <pageMargins left="0.7" right="0.7" top="0.75" bottom="0.75" header="0.3" footer="0.3"/>
  <pageSetup scale="75" fitToHeight="4" orientation="landscape" r:id="rId1"/>
  <headerFooter>
    <oddHeader>&amp;RAttachment A 
Superintendent's Memo #155-22
July 22,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A, Supt's Memo #XXX-22</dc:title>
  <dc:creator>Lanza, Edward (DOE)</dc:creator>
  <cp:lastModifiedBy>VITA Program</cp:lastModifiedBy>
  <cp:lastPrinted>2022-07-21T11:57:25Z</cp:lastPrinted>
  <dcterms:created xsi:type="dcterms:W3CDTF">2016-07-13T18:56:41Z</dcterms:created>
  <dcterms:modified xsi:type="dcterms:W3CDTF">2022-07-21T18:55:43Z</dcterms:modified>
</cp:coreProperties>
</file>